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MIEUX ENTENDRE\"/>
    </mc:Choice>
  </mc:AlternateContent>
  <xr:revisionPtr revIDLastSave="0" documentId="8_{A0BB238D-C2BF-4326-B35C-E167162CAC76}" xr6:coauthVersionLast="47" xr6:coauthVersionMax="47" xr10:uidLastSave="{00000000-0000-0000-0000-000000000000}"/>
  <bookViews>
    <workbookView xWindow="-120" yWindow="-120" windowWidth="38640" windowHeight="21240" xr2:uid="{33AD4A4A-8751-4BD3-8DF8-2B58541127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C46" i="1"/>
  <c r="A35" i="1"/>
  <c r="A17" i="1"/>
  <c r="A8" i="1"/>
</calcChain>
</file>

<file path=xl/sharedStrings.xml><?xml version="1.0" encoding="utf-8"?>
<sst xmlns="http://schemas.openxmlformats.org/spreadsheetml/2006/main" count="25" uniqueCount="21">
  <si>
    <t>SARL MIEUX ENTENDRE</t>
  </si>
  <si>
    <t>JOURS</t>
  </si>
  <si>
    <t>MYLENE FLORENTIN</t>
  </si>
  <si>
    <t>160,23€ X 20,56 JOURS =</t>
  </si>
  <si>
    <t>taux de charges moyen</t>
  </si>
  <si>
    <t>1416,21/3772x100</t>
  </si>
  <si>
    <t>CLAUDE DUBOIS</t>
  </si>
  <si>
    <t>90,76€ X 23,56 JOURS =</t>
  </si>
  <si>
    <t xml:space="preserve">taux de charges moyen </t>
  </si>
  <si>
    <t>371,48/1837,22x100</t>
  </si>
  <si>
    <t>CHARLES BLAUDEZ</t>
  </si>
  <si>
    <t>7,44 acquis</t>
  </si>
  <si>
    <t>2145 x7,44/30</t>
  </si>
  <si>
    <t>1402,76/3643,56x100</t>
  </si>
  <si>
    <t>ANNE MOREAU</t>
  </si>
  <si>
    <t>140,42€ X 26,56 =</t>
  </si>
  <si>
    <t>1925,28/4428,62x100</t>
  </si>
  <si>
    <t xml:space="preserve">total prov congés payés </t>
  </si>
  <si>
    <t>charges</t>
  </si>
  <si>
    <t>641200 à 428200</t>
  </si>
  <si>
    <t>645830 à 438200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</si>
</sst>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2" fillId="0" borderId="0" xfId="0" applyFont="1"/>
    <xf numFmtId="8" fontId="3" fillId="0" borderId="0" xfId="0" applyNumberFormat="1" applyFont="1"/>
    <xf numFmtId="10" fontId="2" fillId="0" borderId="0" xfId="0" applyNumberFormat="1" applyFont="1"/>
    <xf numFmtId="43" fontId="0" fillId="0" borderId="0" xfId="1" applyFont="1"/>
    <xf numFmtId="43" fontId="0" fillId="0" borderId="1" xfId="1" applyFont="1" applyBorder="1"/>
    <xf numFmtId="164" fontId="0" fillId="0" borderId="0" xfId="0" applyNumberFormat="1"/>
    <xf numFmtId="164" fontId="0" fillId="0" borderId="1" xfId="0" applyNumberFormat="1" applyBorder="1"/>
    <xf numFmtId="0" fontId="4" fillId="0" borderId="0" xfId="0" applyFont="1"/>
    <xf numFmtId="43" fontId="5" fillId="0" borderId="0" xfId="1" applyFont="1"/>
    <xf numFmtId="0" fontId="5" fillId="0" borderId="0" xfId="0" applyFont="1"/>
    <xf numFmtId="164" fontId="5" fillId="0" borderId="0" xfId="0" applyNumberFormat="1" applyFont="1"/>
    <xf numFmtId="14" fontId="5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DB9C-7182-41DE-8211-1DE9FED3E925}">
  <dimension ref="A1:E47"/>
  <sheetViews>
    <sheetView tabSelected="1" workbookViewId="0">
      <selection activeCell="I9" sqref="I9"/>
    </sheetView>
  </sheetViews>
  <sheetFormatPr baseColWidth="10" defaultRowHeight="15" x14ac:dyDescent="0.25"/>
  <cols>
    <col min="1" max="1" width="14.7109375" bestFit="1" customWidth="1"/>
    <col min="3" max="3" width="12.85546875" bestFit="1" customWidth="1"/>
    <col min="5" max="5" width="14.85546875" bestFit="1" customWidth="1"/>
  </cols>
  <sheetData>
    <row r="1" spans="1:5" ht="18.75" x14ac:dyDescent="0.3">
      <c r="A1" s="11" t="s">
        <v>0</v>
      </c>
      <c r="B1" s="11"/>
      <c r="C1" s="9"/>
    </row>
    <row r="2" spans="1:5" ht="18.75" x14ac:dyDescent="0.3">
      <c r="A2" s="11"/>
      <c r="B2" s="11"/>
      <c r="C2" s="9"/>
    </row>
    <row r="3" spans="1:5" ht="18.75" x14ac:dyDescent="0.3">
      <c r="A3" s="13">
        <v>44561</v>
      </c>
      <c r="B3" s="11"/>
      <c r="C3" s="9"/>
    </row>
    <row r="5" spans="1:5" x14ac:dyDescent="0.25">
      <c r="A5" s="2" t="s">
        <v>2</v>
      </c>
      <c r="B5" s="2"/>
    </row>
    <row r="6" spans="1:5" x14ac:dyDescent="0.25">
      <c r="A6">
        <v>14.56</v>
      </c>
    </row>
    <row r="7" spans="1:5" x14ac:dyDescent="0.25">
      <c r="A7" s="1">
        <v>6</v>
      </c>
    </row>
    <row r="8" spans="1:5" x14ac:dyDescent="0.25">
      <c r="A8">
        <f>SUM(A6:A7)</f>
        <v>20.560000000000002</v>
      </c>
      <c r="B8" t="s">
        <v>1</v>
      </c>
    </row>
    <row r="10" spans="1:5" x14ac:dyDescent="0.25">
      <c r="A10" t="s">
        <v>3</v>
      </c>
      <c r="C10" s="3">
        <v>3294.32</v>
      </c>
    </row>
    <row r="12" spans="1:5" x14ac:dyDescent="0.25">
      <c r="A12" t="s">
        <v>4</v>
      </c>
      <c r="C12" t="s">
        <v>5</v>
      </c>
      <c r="E12" s="4">
        <v>0.37540000000000001</v>
      </c>
    </row>
    <row r="14" spans="1:5" x14ac:dyDescent="0.25">
      <c r="A14" s="2" t="s">
        <v>6</v>
      </c>
      <c r="B14" s="2"/>
    </row>
    <row r="15" spans="1:5" x14ac:dyDescent="0.25">
      <c r="A15">
        <v>9</v>
      </c>
    </row>
    <row r="16" spans="1:5" x14ac:dyDescent="0.25">
      <c r="A16" s="1">
        <v>14.56</v>
      </c>
    </row>
    <row r="17" spans="1:5" x14ac:dyDescent="0.25">
      <c r="A17">
        <f>SUM(A15:A16)</f>
        <v>23.560000000000002</v>
      </c>
      <c r="B17" t="s">
        <v>1</v>
      </c>
    </row>
    <row r="19" spans="1:5" x14ac:dyDescent="0.25">
      <c r="A19" t="s">
        <v>7</v>
      </c>
      <c r="C19" s="3">
        <v>2138.3000000000002</v>
      </c>
    </row>
    <row r="21" spans="1:5" x14ac:dyDescent="0.25">
      <c r="A21" t="s">
        <v>8</v>
      </c>
      <c r="C21" t="s">
        <v>9</v>
      </c>
      <c r="E21" s="4">
        <v>0.20219999999999999</v>
      </c>
    </row>
    <row r="23" spans="1:5" x14ac:dyDescent="0.25">
      <c r="A23" s="2" t="s">
        <v>10</v>
      </c>
      <c r="B23" s="2"/>
    </row>
    <row r="24" spans="1:5" x14ac:dyDescent="0.25">
      <c r="A24" t="s">
        <v>11</v>
      </c>
    </row>
    <row r="26" spans="1:5" x14ac:dyDescent="0.25">
      <c r="A26" t="s">
        <v>12</v>
      </c>
      <c r="C26" s="3">
        <v>531.96</v>
      </c>
    </row>
    <row r="28" spans="1:5" x14ac:dyDescent="0.25">
      <c r="A28" t="s">
        <v>4</v>
      </c>
    </row>
    <row r="29" spans="1:5" x14ac:dyDescent="0.25">
      <c r="A29" t="s">
        <v>13</v>
      </c>
      <c r="C29" s="4">
        <v>0.38500000000000001</v>
      </c>
    </row>
    <row r="31" spans="1:5" x14ac:dyDescent="0.25">
      <c r="A31" s="2" t="s">
        <v>14</v>
      </c>
      <c r="B31" s="2"/>
    </row>
    <row r="33" spans="1:5" x14ac:dyDescent="0.25">
      <c r="A33">
        <v>12</v>
      </c>
    </row>
    <row r="34" spans="1:5" x14ac:dyDescent="0.25">
      <c r="A34" s="1">
        <v>14.56</v>
      </c>
    </row>
    <row r="35" spans="1:5" x14ac:dyDescent="0.25">
      <c r="A35">
        <f>SUM(A33:A34)</f>
        <v>26.560000000000002</v>
      </c>
      <c r="B35" t="s">
        <v>1</v>
      </c>
    </row>
    <row r="37" spans="1:5" x14ac:dyDescent="0.25">
      <c r="A37" t="s">
        <v>15</v>
      </c>
      <c r="C37" s="3">
        <v>3729.55</v>
      </c>
    </row>
    <row r="39" spans="1:5" x14ac:dyDescent="0.25">
      <c r="A39" t="s">
        <v>4</v>
      </c>
      <c r="C39" t="s">
        <v>16</v>
      </c>
      <c r="E39" s="4">
        <v>0.43469999999999998</v>
      </c>
    </row>
    <row r="41" spans="1:5" x14ac:dyDescent="0.25">
      <c r="E41" t="s">
        <v>18</v>
      </c>
    </row>
    <row r="42" spans="1:5" x14ac:dyDescent="0.25">
      <c r="A42" t="s">
        <v>17</v>
      </c>
      <c r="C42" s="5">
        <v>3294.32</v>
      </c>
      <c r="E42" s="7">
        <f>C42*0.3754</f>
        <v>1236.6877280000001</v>
      </c>
    </row>
    <row r="43" spans="1:5" x14ac:dyDescent="0.25">
      <c r="C43" s="5">
        <v>2138.3000000000002</v>
      </c>
      <c r="E43" s="7">
        <f>C43*0.2022</f>
        <v>432.36426</v>
      </c>
    </row>
    <row r="44" spans="1:5" x14ac:dyDescent="0.25">
      <c r="C44" s="5">
        <v>531.96</v>
      </c>
      <c r="E44" s="7">
        <f>C44*0.385</f>
        <v>204.80460000000002</v>
      </c>
    </row>
    <row r="45" spans="1:5" x14ac:dyDescent="0.25">
      <c r="C45" s="6">
        <v>3729.55</v>
      </c>
      <c r="E45" s="8">
        <f>C45*0.4347</f>
        <v>1621.235385</v>
      </c>
    </row>
    <row r="46" spans="1:5" ht="18.75" x14ac:dyDescent="0.3">
      <c r="C46" s="10">
        <f>SUM(C42:C45)</f>
        <v>9694.130000000001</v>
      </c>
      <c r="D46" s="11"/>
      <c r="E46" s="12">
        <f>SUM(E42:E45)</f>
        <v>3495.0919730000001</v>
      </c>
    </row>
    <row r="47" spans="1:5" x14ac:dyDescent="0.25">
      <c r="C47" t="s">
        <v>19</v>
      </c>
      <c r="E47" t="s">
        <v>20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2022-05-09T12:49:15Z</cp:lastPrinted>
  <dcterms:created xsi:type="dcterms:W3CDTF">2022-05-09T12:32:50Z</dcterms:created>
  <dcterms:modified xsi:type="dcterms:W3CDTF">2022-05-09T12:50:33Z</dcterms:modified>
</cp:coreProperties>
</file>