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rin\Desktop\A RAPPORTER A BEAUNE CPA\GROUPE FLORENTIN 2021\MIEUX ENTENDRE\"/>
    </mc:Choice>
  </mc:AlternateContent>
  <xr:revisionPtr revIDLastSave="0" documentId="8_{BE83E44F-D41A-4558-BE90-A7B2513F5889}" xr6:coauthVersionLast="47" xr6:coauthVersionMax="47" xr10:uidLastSave="{00000000-0000-0000-0000-000000000000}"/>
  <bookViews>
    <workbookView xWindow="-120" yWindow="-120" windowWidth="38640" windowHeight="21240" xr2:uid="{411FA46B-5AD4-4EF5-9644-95EA9D78DA71}"/>
  </bookViews>
  <sheets>
    <sheet name="CONTROLE TVA" sheetId="1" r:id="rId1"/>
    <sheet name="TVA COMPTABILISE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18" i="2" l="1"/>
  <c r="A18" i="2"/>
  <c r="C56" i="1"/>
  <c r="D56" i="1"/>
  <c r="B56" i="1"/>
  <c r="B51" i="1"/>
  <c r="B52" i="1" s="1"/>
  <c r="D51" i="1"/>
  <c r="D52" i="1" s="1"/>
</calcChain>
</file>

<file path=xl/sharedStrings.xml><?xml version="1.0" encoding="utf-8"?>
<sst xmlns="http://schemas.openxmlformats.org/spreadsheetml/2006/main" count="10" uniqueCount="10">
  <si>
    <t xml:space="preserve">CONTRÔLE DE TVA </t>
  </si>
  <si>
    <t>N°DE CTES</t>
  </si>
  <si>
    <t>PRESTATIONS</t>
  </si>
  <si>
    <t>TVA COLLECTEE</t>
  </si>
  <si>
    <t xml:space="preserve">TVA COMPTABILISEE </t>
  </si>
  <si>
    <t>DIFF</t>
  </si>
  <si>
    <t>RAPPRO OK AVEC GESTION COMMERCIALE</t>
  </si>
  <si>
    <t>MIEUX ENTENDRE</t>
  </si>
  <si>
    <t>DETAIL DE LA TVA COMPTABILISEE</t>
  </si>
  <si>
    <t>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</si>
</sst>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.00\ _€_-;\-* #,##0.00\ _€_-;_-* &quot;-&quot;??\ _€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">
    <xf numFmtId="0" fontId="0" fillId="0" borderId="0" xfId="0"/>
    <xf numFmtId="43" fontId="0" fillId="0" borderId="0" xfId="1" applyFont="1"/>
    <xf numFmtId="43" fontId="0" fillId="0" borderId="0" xfId="0" applyNumberFormat="1"/>
    <xf numFmtId="0" fontId="0" fillId="0" borderId="1" xfId="0" applyBorder="1"/>
    <xf numFmtId="164" fontId="0" fillId="0" borderId="0" xfId="0" applyNumberFormat="1"/>
    <xf numFmtId="43" fontId="0" fillId="0" borderId="1" xfId="1" applyFont="1" applyBorder="1"/>
    <xf numFmtId="0" fontId="2" fillId="0" borderId="0" xfId="0" applyFont="1"/>
    <xf numFmtId="14" fontId="2" fillId="0" borderId="0" xfId="0" applyNumberFormat="1" applyFont="1"/>
    <xf numFmtId="10" fontId="2" fillId="0" borderId="0" xfId="0" applyNumberFormat="1" applyFont="1"/>
    <xf numFmtId="9" fontId="2" fillId="0" borderId="0" xfId="0" applyNumberFormat="1" applyFont="1"/>
    <xf numFmtId="0" fontId="2" fillId="0" borderId="2" xfId="0" applyFont="1" applyBorder="1"/>
    <xf numFmtId="10" fontId="2" fillId="0" borderId="3" xfId="0" applyNumberFormat="1" applyFont="1" applyBorder="1"/>
    <xf numFmtId="0" fontId="2" fillId="0" borderId="3" xfId="0" applyFont="1" applyBorder="1"/>
    <xf numFmtId="9" fontId="2" fillId="0" borderId="4" xfId="0" applyNumberFormat="1" applyFont="1" applyBorder="1"/>
    <xf numFmtId="164" fontId="0" fillId="2" borderId="0" xfId="0" applyNumberFormat="1" applyFill="1"/>
    <xf numFmtId="0" fontId="0" fillId="2" borderId="0" xfId="0" applyFill="1"/>
    <xf numFmtId="0" fontId="0" fillId="0" borderId="5" xfId="0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12B420-BF1D-452D-9954-1910F4FB8994}">
  <sheetPr>
    <pageSetUpPr fitToPage="1"/>
  </sheetPr>
  <dimension ref="A1:D58"/>
  <sheetViews>
    <sheetView tabSelected="1" topLeftCell="A10" workbookViewId="0">
      <selection activeCell="M51" sqref="M51"/>
    </sheetView>
  </sheetViews>
  <sheetFormatPr baseColWidth="10" defaultRowHeight="15" x14ac:dyDescent="0.25"/>
  <cols>
    <col min="1" max="1" width="20.7109375" customWidth="1"/>
    <col min="2" max="2" width="18.5703125" customWidth="1"/>
    <col min="4" max="4" width="11.85546875" bestFit="1" customWidth="1"/>
  </cols>
  <sheetData>
    <row r="1" spans="1:4" x14ac:dyDescent="0.25">
      <c r="A1" s="6" t="s">
        <v>7</v>
      </c>
      <c r="B1" s="6"/>
      <c r="C1" s="6"/>
    </row>
    <row r="2" spans="1:4" x14ac:dyDescent="0.25">
      <c r="A2" s="7">
        <v>44561</v>
      </c>
      <c r="B2" s="6"/>
      <c r="C2" s="6"/>
    </row>
    <row r="3" spans="1:4" x14ac:dyDescent="0.25">
      <c r="A3" s="6"/>
      <c r="B3" s="6"/>
      <c r="C3" s="6"/>
    </row>
    <row r="4" spans="1:4" x14ac:dyDescent="0.25">
      <c r="A4" s="6" t="s">
        <v>0</v>
      </c>
      <c r="B4" s="6"/>
      <c r="C4" s="6"/>
    </row>
    <row r="6" spans="1:4" x14ac:dyDescent="0.25">
      <c r="A6" s="10" t="s">
        <v>1</v>
      </c>
      <c r="B6" s="11">
        <v>5.5E-2</v>
      </c>
      <c r="C6" s="12"/>
      <c r="D6" s="13">
        <v>0.2</v>
      </c>
    </row>
    <row r="7" spans="1:4" x14ac:dyDescent="0.25">
      <c r="A7">
        <v>707200</v>
      </c>
      <c r="B7" s="1">
        <v>567083.79</v>
      </c>
      <c r="D7" s="1"/>
    </row>
    <row r="8" spans="1:4" x14ac:dyDescent="0.25">
      <c r="B8" s="1">
        <v>1327.01</v>
      </c>
      <c r="D8" s="1"/>
    </row>
    <row r="9" spans="1:4" x14ac:dyDescent="0.25">
      <c r="B9" s="1">
        <v>1611.37</v>
      </c>
      <c r="D9" s="1"/>
    </row>
    <row r="10" spans="1:4" x14ac:dyDescent="0.25">
      <c r="B10" s="1">
        <v>1611.37</v>
      </c>
      <c r="D10" s="1"/>
    </row>
    <row r="11" spans="1:4" x14ac:dyDescent="0.25">
      <c r="B11" s="1"/>
      <c r="D11" s="1"/>
    </row>
    <row r="12" spans="1:4" x14ac:dyDescent="0.25">
      <c r="A12">
        <v>707201</v>
      </c>
      <c r="B12" s="1">
        <v>3317.53</v>
      </c>
      <c r="D12" s="1"/>
    </row>
    <row r="13" spans="1:4" x14ac:dyDescent="0.25">
      <c r="B13" s="1">
        <v>163159.99</v>
      </c>
      <c r="D13" s="1"/>
    </row>
    <row r="14" spans="1:4" x14ac:dyDescent="0.25">
      <c r="B14" s="1"/>
      <c r="D14" s="1"/>
    </row>
    <row r="15" spans="1:4" x14ac:dyDescent="0.25">
      <c r="A15">
        <v>707202</v>
      </c>
      <c r="B15" s="1">
        <v>220256.59</v>
      </c>
      <c r="D15" s="1"/>
    </row>
    <row r="16" spans="1:4" x14ac:dyDescent="0.25">
      <c r="B16" s="1">
        <v>3127.96</v>
      </c>
      <c r="D16" s="1"/>
    </row>
    <row r="17" spans="1:4" x14ac:dyDescent="0.25">
      <c r="B17" s="1"/>
      <c r="D17" s="1"/>
    </row>
    <row r="18" spans="1:4" x14ac:dyDescent="0.25">
      <c r="A18">
        <v>707203</v>
      </c>
      <c r="B18" s="1">
        <v>136225.42000000001</v>
      </c>
      <c r="D18" s="1"/>
    </row>
    <row r="19" spans="1:4" x14ac:dyDescent="0.25">
      <c r="B19" s="1"/>
      <c r="D19" s="1"/>
    </row>
    <row r="20" spans="1:4" x14ac:dyDescent="0.25">
      <c r="A20">
        <v>707230</v>
      </c>
      <c r="B20" s="1">
        <v>418.01</v>
      </c>
      <c r="D20" s="1"/>
    </row>
    <row r="21" spans="1:4" x14ac:dyDescent="0.25">
      <c r="B21" s="1"/>
      <c r="D21" s="1"/>
    </row>
    <row r="22" spans="1:4" x14ac:dyDescent="0.25">
      <c r="A22">
        <v>707231</v>
      </c>
      <c r="B22" s="1">
        <v>312.8</v>
      </c>
      <c r="D22" s="1"/>
    </row>
    <row r="23" spans="1:4" x14ac:dyDescent="0.25">
      <c r="B23" s="1"/>
      <c r="D23" s="1"/>
    </row>
    <row r="24" spans="1:4" x14ac:dyDescent="0.25">
      <c r="A24">
        <v>707232</v>
      </c>
      <c r="B24" s="1">
        <v>90.05</v>
      </c>
      <c r="D24" s="1"/>
    </row>
    <row r="25" spans="1:4" x14ac:dyDescent="0.25">
      <c r="B25" s="1"/>
      <c r="D25" s="1"/>
    </row>
    <row r="26" spans="1:4" x14ac:dyDescent="0.25">
      <c r="A26">
        <v>707240</v>
      </c>
      <c r="B26" s="1">
        <v>125.11</v>
      </c>
      <c r="D26" s="1"/>
    </row>
    <row r="27" spans="1:4" x14ac:dyDescent="0.25">
      <c r="B27" s="1">
        <v>300</v>
      </c>
      <c r="D27" s="1"/>
    </row>
    <row r="28" spans="1:4" x14ac:dyDescent="0.25">
      <c r="B28" s="1">
        <v>31137.13</v>
      </c>
      <c r="D28" s="1"/>
    </row>
    <row r="29" spans="1:4" x14ac:dyDescent="0.25">
      <c r="B29" s="1"/>
      <c r="D29" s="1"/>
    </row>
    <row r="30" spans="1:4" x14ac:dyDescent="0.25">
      <c r="A30">
        <v>707241</v>
      </c>
      <c r="B30" s="1">
        <v>6018.49</v>
      </c>
      <c r="D30" s="1"/>
    </row>
    <row r="31" spans="1:4" x14ac:dyDescent="0.25">
      <c r="B31" s="1"/>
      <c r="D31" s="1"/>
    </row>
    <row r="32" spans="1:4" x14ac:dyDescent="0.25">
      <c r="A32">
        <v>707242</v>
      </c>
      <c r="B32" s="1">
        <v>11830.27</v>
      </c>
      <c r="D32" s="1"/>
    </row>
    <row r="33" spans="1:4" x14ac:dyDescent="0.25">
      <c r="B33" s="1"/>
      <c r="D33" s="1"/>
    </row>
    <row r="34" spans="1:4" x14ac:dyDescent="0.25">
      <c r="A34">
        <v>707243</v>
      </c>
      <c r="B34" s="1">
        <v>6314.9</v>
      </c>
      <c r="D34" s="1"/>
    </row>
    <row r="35" spans="1:4" x14ac:dyDescent="0.25">
      <c r="B35" s="1"/>
      <c r="D35" s="1"/>
    </row>
    <row r="36" spans="1:4" x14ac:dyDescent="0.25">
      <c r="A36">
        <v>707300</v>
      </c>
      <c r="B36" s="1"/>
      <c r="D36" s="1">
        <v>4200</v>
      </c>
    </row>
    <row r="37" spans="1:4" x14ac:dyDescent="0.25">
      <c r="B37" s="1"/>
      <c r="D37" s="1">
        <v>8285.16</v>
      </c>
    </row>
    <row r="38" spans="1:4" x14ac:dyDescent="0.25">
      <c r="B38" s="1"/>
      <c r="D38" s="1"/>
    </row>
    <row r="39" spans="1:4" x14ac:dyDescent="0.25">
      <c r="A39">
        <v>707301</v>
      </c>
      <c r="B39" s="1"/>
      <c r="D39" s="1">
        <v>3787.98</v>
      </c>
    </row>
    <row r="40" spans="1:4" x14ac:dyDescent="0.25">
      <c r="B40" s="1"/>
      <c r="D40" s="1"/>
    </row>
    <row r="41" spans="1:4" x14ac:dyDescent="0.25">
      <c r="A41">
        <v>707302</v>
      </c>
      <c r="B41" s="1"/>
      <c r="D41" s="1">
        <v>3531.72</v>
      </c>
    </row>
    <row r="42" spans="1:4" x14ac:dyDescent="0.25">
      <c r="B42" s="1"/>
      <c r="D42" s="1"/>
    </row>
    <row r="43" spans="1:4" x14ac:dyDescent="0.25">
      <c r="A43">
        <v>707303</v>
      </c>
      <c r="B43" s="1"/>
      <c r="D43" s="1">
        <v>1816.66</v>
      </c>
    </row>
    <row r="44" spans="1:4" x14ac:dyDescent="0.25">
      <c r="B44" s="1"/>
      <c r="D44" s="1"/>
    </row>
    <row r="45" spans="1:4" x14ac:dyDescent="0.25">
      <c r="A45">
        <v>708802</v>
      </c>
      <c r="B45" s="1">
        <v>1960.2</v>
      </c>
      <c r="D45" s="1">
        <v>139</v>
      </c>
    </row>
    <row r="46" spans="1:4" x14ac:dyDescent="0.25">
      <c r="B46" s="1"/>
      <c r="D46" s="1"/>
    </row>
    <row r="47" spans="1:4" x14ac:dyDescent="0.25">
      <c r="A47" t="s">
        <v>2</v>
      </c>
      <c r="B47" s="1"/>
      <c r="D47" s="1">
        <v>22137.5</v>
      </c>
    </row>
    <row r="48" spans="1:4" x14ac:dyDescent="0.25">
      <c r="B48" s="1"/>
      <c r="D48" s="1">
        <v>32305</v>
      </c>
    </row>
    <row r="49" spans="1:4" x14ac:dyDescent="0.25">
      <c r="B49" s="1"/>
      <c r="D49" s="1"/>
    </row>
    <row r="50" spans="1:4" x14ac:dyDescent="0.25">
      <c r="B50" s="5"/>
      <c r="D50" s="3"/>
    </row>
    <row r="51" spans="1:4" x14ac:dyDescent="0.25">
      <c r="B51" s="1">
        <f>SUM(B7:B50)</f>
        <v>1156227.99</v>
      </c>
      <c r="D51" s="2">
        <f>SUM(D36:D50)</f>
        <v>76203.02</v>
      </c>
    </row>
    <row r="52" spans="1:4" x14ac:dyDescent="0.25">
      <c r="A52" t="s">
        <v>3</v>
      </c>
      <c r="B52" s="14">
        <f>B51*0.055</f>
        <v>63592.539449999997</v>
      </c>
      <c r="D52" s="4">
        <f>D51*0.2</f>
        <v>15240.604000000001</v>
      </c>
    </row>
    <row r="54" spans="1:4" x14ac:dyDescent="0.25">
      <c r="A54" t="s">
        <v>4</v>
      </c>
      <c r="B54" s="1">
        <v>63595.12</v>
      </c>
      <c r="D54" s="1">
        <v>15237.93</v>
      </c>
    </row>
    <row r="56" spans="1:4" x14ac:dyDescent="0.25">
      <c r="A56" t="s">
        <v>5</v>
      </c>
      <c r="B56" s="4">
        <f>B52-B54</f>
        <v>-2.580550000006042</v>
      </c>
      <c r="C56" s="4">
        <f t="shared" ref="C56:D56" si="0">C52-C54</f>
        <v>0</v>
      </c>
      <c r="D56" s="4">
        <f t="shared" si="0"/>
        <v>2.6740000000008877</v>
      </c>
    </row>
    <row r="58" spans="1:4" x14ac:dyDescent="0.25">
      <c r="A58" s="15" t="s">
        <v>6</v>
      </c>
      <c r="B58" s="15"/>
    </row>
  </sheetData>
  <pageMargins left="0.7" right="0.7" top="0.75" bottom="0.75" header="0.3" footer="0.3"/>
  <pageSetup paperSize="9" scale="87" fitToWidth="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11FF4-C797-45AE-8F9B-043F384E6AC2}">
  <dimension ref="A1:C18"/>
  <sheetViews>
    <sheetView workbookViewId="0">
      <selection activeCell="J17" sqref="J17"/>
    </sheetView>
  </sheetViews>
  <sheetFormatPr baseColWidth="10" defaultRowHeight="15" x14ac:dyDescent="0.25"/>
  <sheetData>
    <row r="1" spans="1:3" x14ac:dyDescent="0.25">
      <c r="A1" s="6" t="s">
        <v>8</v>
      </c>
      <c r="B1" s="6"/>
      <c r="C1" s="6"/>
    </row>
    <row r="2" spans="1:3" x14ac:dyDescent="0.25">
      <c r="A2" s="6">
        <v>2021</v>
      </c>
      <c r="B2" s="6"/>
      <c r="C2" s="6"/>
    </row>
    <row r="3" spans="1:3" x14ac:dyDescent="0.25">
      <c r="A3" s="8">
        <v>5.5E-2</v>
      </c>
      <c r="B3" s="9"/>
      <c r="C3" s="9">
        <v>0.2</v>
      </c>
    </row>
    <row r="4" spans="1:3" x14ac:dyDescent="0.25">
      <c r="A4">
        <v>-1154.01</v>
      </c>
      <c r="C4">
        <v>-1155.3900000000001</v>
      </c>
    </row>
    <row r="5" spans="1:3" x14ac:dyDescent="0.25">
      <c r="A5">
        <v>6392</v>
      </c>
      <c r="C5">
        <v>4952</v>
      </c>
    </row>
    <row r="6" spans="1:3" x14ac:dyDescent="0.25">
      <c r="A6">
        <v>5923</v>
      </c>
      <c r="C6">
        <v>418</v>
      </c>
    </row>
    <row r="7" spans="1:3" x14ac:dyDescent="0.25">
      <c r="A7">
        <v>4750</v>
      </c>
      <c r="C7">
        <v>2215</v>
      </c>
    </row>
    <row r="8" spans="1:3" x14ac:dyDescent="0.25">
      <c r="A8">
        <v>3801</v>
      </c>
      <c r="C8">
        <v>472</v>
      </c>
    </row>
    <row r="9" spans="1:3" x14ac:dyDescent="0.25">
      <c r="A9">
        <v>4436</v>
      </c>
      <c r="C9">
        <v>2070</v>
      </c>
    </row>
    <row r="10" spans="1:3" x14ac:dyDescent="0.25">
      <c r="A10">
        <v>4328</v>
      </c>
      <c r="C10">
        <v>448</v>
      </c>
    </row>
    <row r="11" spans="1:3" x14ac:dyDescent="0.25">
      <c r="A11">
        <v>4876</v>
      </c>
      <c r="C11">
        <v>116</v>
      </c>
    </row>
    <row r="12" spans="1:3" x14ac:dyDescent="0.25">
      <c r="A12">
        <v>6283</v>
      </c>
      <c r="C12">
        <v>1223</v>
      </c>
    </row>
    <row r="13" spans="1:3" x14ac:dyDescent="0.25">
      <c r="A13">
        <v>8572</v>
      </c>
      <c r="C13">
        <v>651</v>
      </c>
    </row>
    <row r="14" spans="1:3" x14ac:dyDescent="0.25">
      <c r="A14">
        <v>6358</v>
      </c>
      <c r="C14">
        <v>1599</v>
      </c>
    </row>
    <row r="15" spans="1:3" x14ac:dyDescent="0.25">
      <c r="A15">
        <v>4128</v>
      </c>
      <c r="C15">
        <v>372</v>
      </c>
    </row>
    <row r="16" spans="1:3" x14ac:dyDescent="0.25">
      <c r="A16">
        <v>4119</v>
      </c>
      <c r="C16">
        <v>703</v>
      </c>
    </row>
    <row r="17" spans="1:3" ht="15.75" thickBot="1" x14ac:dyDescent="0.3">
      <c r="A17" s="16">
        <v>783.13</v>
      </c>
      <c r="B17" s="16" t="s">
        <v>9</v>
      </c>
      <c r="C17" s="16">
        <v>1154.32</v>
      </c>
    </row>
    <row r="18" spans="1:3" x14ac:dyDescent="0.25">
      <c r="A18">
        <f>SUM(A4:A17)</f>
        <v>63595.119999999995</v>
      </c>
      <c r="C18">
        <f>SUM(C4:C17)</f>
        <v>15237.93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CONTROLE TVA</vt:lpstr>
      <vt:lpstr>TVA COMPTABILISEE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corinne21630@outlook.fr</dc:creator>
  <cp:lastModifiedBy>corinne21630@outlook.fr</cp:lastModifiedBy>
  <cp:lastPrinted>2022-05-16T07:57:26Z</cp:lastPrinted>
  <dcterms:created xsi:type="dcterms:W3CDTF">2022-05-16T07:37:59Z</dcterms:created>
  <dcterms:modified xsi:type="dcterms:W3CDTF">2022-05-16T07:57:51Z</dcterms:modified>
</cp:coreProperties>
</file>