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ASU JARDIN 2024\"/>
    </mc:Choice>
  </mc:AlternateContent>
  <xr:revisionPtr revIDLastSave="0" documentId="8_{8A98DFB6-573F-4F99-B7A4-AAE1699E4C7C}" xr6:coauthVersionLast="47" xr6:coauthVersionMax="47" xr10:uidLastSave="{00000000-0000-0000-0000-000000000000}"/>
  <bookViews>
    <workbookView xWindow="-120" yWindow="-120" windowWidth="38640" windowHeight="21120" xr2:uid="{DF48D7D2-55F7-45F2-849C-61A665F126C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7" i="1"/>
  <c r="L6" i="1"/>
  <c r="K8" i="1"/>
  <c r="K13" i="1"/>
  <c r="K6" i="1"/>
  <c r="K7" i="1"/>
  <c r="K9" i="1"/>
  <c r="K10" i="1"/>
  <c r="K11" i="1"/>
  <c r="K12" i="1"/>
  <c r="K5" i="1"/>
  <c r="K14" i="1" s="1"/>
  <c r="D6" i="1"/>
  <c r="D7" i="1"/>
  <c r="D8" i="1"/>
  <c r="D9" i="1"/>
  <c r="D10" i="1"/>
  <c r="D11" i="1"/>
  <c r="D14" i="1" s="1"/>
  <c r="D16" i="1" s="1"/>
  <c r="D12" i="1"/>
  <c r="D13" i="1"/>
  <c r="D5" i="1"/>
</calcChain>
</file>

<file path=xl/sharedStrings.xml><?xml version="1.0" encoding="utf-8"?>
<sst xmlns="http://schemas.openxmlformats.org/spreadsheetml/2006/main" count="18" uniqueCount="17">
  <si>
    <t>JARDIN 2024</t>
  </si>
  <si>
    <t>SYSTÈME PLANITY AVRIL A DEC 2024</t>
  </si>
  <si>
    <t>MOIS</t>
  </si>
  <si>
    <t>CA PDTS</t>
  </si>
  <si>
    <t>CA SOINS</t>
  </si>
  <si>
    <t>TOTAL TTC</t>
  </si>
  <si>
    <t>TTC</t>
  </si>
  <si>
    <t>MODES DE RGTS</t>
  </si>
  <si>
    <t>ESP</t>
  </si>
  <si>
    <t>CB</t>
  </si>
  <si>
    <t>PLANITY</t>
  </si>
  <si>
    <t>CHQS</t>
  </si>
  <si>
    <t>TOTAL</t>
  </si>
  <si>
    <t>cures</t>
  </si>
  <si>
    <t>RGT CURE</t>
  </si>
  <si>
    <t>ECARTS</t>
  </si>
  <si>
    <t>les 982€ de cures sont à passer en OD en CA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</si>
</sst>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2" borderId="0" xfId="0" applyFill="1"/>
    <xf numFmtId="164" fontId="0" fillId="0" borderId="0" xfId="0" applyNumberFormat="1"/>
    <xf numFmtId="43" fontId="2" fillId="0" borderId="0" xfId="1" applyFont="1"/>
    <xf numFmtId="164" fontId="2" fillId="0" borderId="0" xfId="0" applyNumberFormat="1" applyFont="1"/>
    <xf numFmtId="164" fontId="0" fillId="0" borderId="1" xfId="0" applyNumberFormat="1" applyBorder="1"/>
    <xf numFmtId="0" fontId="0" fillId="0" borderId="1" xfId="0" applyBorder="1"/>
    <xf numFmtId="43" fontId="3" fillId="0" borderId="0" xfId="1" applyFont="1"/>
    <xf numFmtId="164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0C81-80F9-46B2-B767-1DA79782E385}">
  <sheetPr>
    <pageSetUpPr fitToPage="1"/>
  </sheetPr>
  <dimension ref="A1:L18"/>
  <sheetViews>
    <sheetView tabSelected="1" workbookViewId="0">
      <selection activeCell="A21" sqref="A21"/>
    </sheetView>
  </sheetViews>
  <sheetFormatPr baseColWidth="10" defaultRowHeight="15" x14ac:dyDescent="0.25"/>
  <cols>
    <col min="11" max="11" width="17.140625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B3" t="s">
        <v>6</v>
      </c>
      <c r="C3" t="s">
        <v>6</v>
      </c>
      <c r="F3" t="s">
        <v>7</v>
      </c>
    </row>
    <row r="4" spans="1:12" x14ac:dyDescent="0.25">
      <c r="A4" t="s">
        <v>2</v>
      </c>
      <c r="B4" t="s">
        <v>3</v>
      </c>
      <c r="C4" t="s">
        <v>4</v>
      </c>
      <c r="D4" t="s">
        <v>5</v>
      </c>
      <c r="E4" s="4"/>
      <c r="F4" t="s">
        <v>8</v>
      </c>
      <c r="G4" t="s">
        <v>9</v>
      </c>
      <c r="H4" t="s">
        <v>10</v>
      </c>
      <c r="I4" t="s">
        <v>11</v>
      </c>
      <c r="J4" t="s">
        <v>14</v>
      </c>
      <c r="K4" t="s">
        <v>12</v>
      </c>
      <c r="L4" t="s">
        <v>15</v>
      </c>
    </row>
    <row r="5" spans="1:12" x14ac:dyDescent="0.25">
      <c r="A5">
        <v>4</v>
      </c>
      <c r="B5" s="1">
        <v>1194</v>
      </c>
      <c r="C5" s="1">
        <v>6486.5</v>
      </c>
      <c r="D5" s="1">
        <f>B5+C5</f>
        <v>7680.5</v>
      </c>
      <c r="E5" s="4"/>
      <c r="F5" s="1">
        <v>627.5</v>
      </c>
      <c r="G5" s="1">
        <v>6855.1</v>
      </c>
      <c r="H5" s="1">
        <v>105</v>
      </c>
      <c r="I5" s="1">
        <v>93</v>
      </c>
      <c r="J5" s="1"/>
      <c r="K5" s="5">
        <f>F5+G5+H5+I5</f>
        <v>7680.6</v>
      </c>
    </row>
    <row r="6" spans="1:12" x14ac:dyDescent="0.25">
      <c r="A6">
        <v>5</v>
      </c>
      <c r="B6" s="1">
        <v>1466.43</v>
      </c>
      <c r="C6" s="1">
        <v>6627.57</v>
      </c>
      <c r="D6" s="6">
        <f t="shared" ref="D6:D13" si="0">B6+C6</f>
        <v>8094</v>
      </c>
      <c r="E6" s="4"/>
      <c r="F6" s="1">
        <v>293</v>
      </c>
      <c r="G6" s="1">
        <v>8311</v>
      </c>
      <c r="H6" s="1">
        <v>72</v>
      </c>
      <c r="I6" s="1">
        <v>25</v>
      </c>
      <c r="J6" s="1"/>
      <c r="K6" s="7">
        <f>F6+G6+H6+I6</f>
        <v>8701</v>
      </c>
      <c r="L6" s="5">
        <f>K6-D6</f>
        <v>607</v>
      </c>
    </row>
    <row r="7" spans="1:12" x14ac:dyDescent="0.25">
      <c r="A7">
        <v>6</v>
      </c>
      <c r="B7" s="1">
        <v>608</v>
      </c>
      <c r="C7" s="1">
        <v>6298</v>
      </c>
      <c r="D7" s="6">
        <f t="shared" si="0"/>
        <v>6906</v>
      </c>
      <c r="E7" s="4"/>
      <c r="F7" s="1">
        <v>383</v>
      </c>
      <c r="G7" s="1">
        <v>6193.5</v>
      </c>
      <c r="H7" s="1">
        <v>180.5</v>
      </c>
      <c r="I7" s="1">
        <v>524</v>
      </c>
      <c r="J7" s="1"/>
      <c r="K7" s="7">
        <f>F7+G7+H7+I7</f>
        <v>7281</v>
      </c>
      <c r="L7" s="5">
        <f>K7-D7</f>
        <v>375</v>
      </c>
    </row>
    <row r="8" spans="1:12" x14ac:dyDescent="0.25">
      <c r="A8">
        <v>7</v>
      </c>
      <c r="B8" s="1">
        <v>660</v>
      </c>
      <c r="C8" s="1">
        <v>7704</v>
      </c>
      <c r="D8" s="10">
        <f t="shared" si="0"/>
        <v>8364</v>
      </c>
      <c r="E8" s="4"/>
      <c r="F8" s="1">
        <v>580.5</v>
      </c>
      <c r="G8" s="1">
        <v>6951.5</v>
      </c>
      <c r="H8" s="1">
        <v>149</v>
      </c>
      <c r="I8" s="1">
        <v>233</v>
      </c>
      <c r="J8" s="1">
        <v>450</v>
      </c>
      <c r="K8" s="11">
        <f>SUM(F8:J8)</f>
        <v>8364</v>
      </c>
      <c r="L8" s="2"/>
    </row>
    <row r="9" spans="1:12" x14ac:dyDescent="0.25">
      <c r="A9">
        <v>8</v>
      </c>
      <c r="B9" s="1">
        <v>1139</v>
      </c>
      <c r="C9" s="1">
        <v>5589</v>
      </c>
      <c r="D9" s="1">
        <f t="shared" si="0"/>
        <v>6728</v>
      </c>
      <c r="E9" s="4"/>
      <c r="F9" s="1">
        <v>478</v>
      </c>
      <c r="G9" s="1">
        <v>5610.5</v>
      </c>
      <c r="H9" s="1">
        <v>221.5</v>
      </c>
      <c r="I9" s="1">
        <v>418</v>
      </c>
      <c r="J9" s="1"/>
      <c r="K9" s="5">
        <f>F9+G9+H9+I9</f>
        <v>6728</v>
      </c>
    </row>
    <row r="10" spans="1:12" x14ac:dyDescent="0.25">
      <c r="A10">
        <v>9</v>
      </c>
      <c r="B10" s="1">
        <v>652</v>
      </c>
      <c r="C10" s="1">
        <v>6509.8</v>
      </c>
      <c r="D10" s="1">
        <f t="shared" si="0"/>
        <v>7161.8</v>
      </c>
      <c r="E10" s="4"/>
      <c r="F10" s="1">
        <v>331</v>
      </c>
      <c r="G10" s="1">
        <v>6345.8</v>
      </c>
      <c r="H10" s="1">
        <v>405</v>
      </c>
      <c r="I10" s="1">
        <v>80</v>
      </c>
      <c r="J10" s="1"/>
      <c r="K10" s="5">
        <f>F10+G10+H10+I10</f>
        <v>7161.8</v>
      </c>
    </row>
    <row r="11" spans="1:12" x14ac:dyDescent="0.25">
      <c r="A11">
        <v>10</v>
      </c>
      <c r="B11" s="1">
        <v>1092.8</v>
      </c>
      <c r="C11" s="1">
        <v>5451.35</v>
      </c>
      <c r="D11" s="1">
        <f t="shared" si="0"/>
        <v>6544.1500000000005</v>
      </c>
      <c r="E11" s="4"/>
      <c r="F11" s="1">
        <v>571.5</v>
      </c>
      <c r="G11" s="1">
        <v>5353.15</v>
      </c>
      <c r="H11" s="1">
        <v>292.5</v>
      </c>
      <c r="I11" s="1">
        <v>327</v>
      </c>
      <c r="J11" s="1"/>
      <c r="K11" s="5">
        <f>F11+G11+H11+I11</f>
        <v>6544.15</v>
      </c>
    </row>
    <row r="12" spans="1:12" x14ac:dyDescent="0.25">
      <c r="A12">
        <v>11</v>
      </c>
      <c r="B12" s="1">
        <v>2146.4499999999998</v>
      </c>
      <c r="C12" s="1">
        <v>5341.6</v>
      </c>
      <c r="D12" s="1">
        <f t="shared" si="0"/>
        <v>7488.05</v>
      </c>
      <c r="E12" s="4"/>
      <c r="F12" s="1">
        <v>613</v>
      </c>
      <c r="G12" s="1">
        <v>6454.55</v>
      </c>
      <c r="H12" s="1">
        <v>157.5</v>
      </c>
      <c r="I12" s="1">
        <v>263</v>
      </c>
      <c r="J12" s="1"/>
      <c r="K12" s="5">
        <f>F12+G12+H12+I12</f>
        <v>7488.05</v>
      </c>
    </row>
    <row r="13" spans="1:12" x14ac:dyDescent="0.25">
      <c r="A13">
        <v>12</v>
      </c>
      <c r="B13" s="1">
        <v>2361.25</v>
      </c>
      <c r="C13" s="1">
        <v>9881.7000000000007</v>
      </c>
      <c r="D13" s="3">
        <f t="shared" si="0"/>
        <v>12242.95</v>
      </c>
      <c r="E13" s="4"/>
      <c r="F13" s="1">
        <v>780.5</v>
      </c>
      <c r="G13" s="1">
        <v>10680.7</v>
      </c>
      <c r="H13" s="1">
        <v>278.5</v>
      </c>
      <c r="I13" s="1">
        <v>503.25</v>
      </c>
      <c r="J13" s="1"/>
      <c r="K13" s="8">
        <f>F13+G13+H13+I13</f>
        <v>12242.95</v>
      </c>
      <c r="L13" s="9"/>
    </row>
    <row r="14" spans="1:12" x14ac:dyDescent="0.25">
      <c r="D14" s="2">
        <f>SUM(D5:D13)</f>
        <v>71209.450000000012</v>
      </c>
      <c r="E14" s="4"/>
      <c r="K14" s="5">
        <f>SUM(K5:K13)</f>
        <v>72191.55</v>
      </c>
      <c r="L14" s="1">
        <f>SUM(L5:L13)</f>
        <v>982</v>
      </c>
    </row>
    <row r="15" spans="1:12" x14ac:dyDescent="0.25">
      <c r="C15" t="s">
        <v>13</v>
      </c>
      <c r="D15" s="3">
        <v>982</v>
      </c>
      <c r="K15" s="5"/>
    </row>
    <row r="16" spans="1:12" x14ac:dyDescent="0.25">
      <c r="D16" s="2">
        <f>SUM(D14:D15)</f>
        <v>72191.450000000012</v>
      </c>
    </row>
    <row r="18" spans="1:1" x14ac:dyDescent="0.25">
      <c r="A18" t="s">
        <v>16</v>
      </c>
    </row>
  </sheetData>
  <pageMargins left="0.7" right="0.7" top="0.75" bottom="0.75" header="0.3" footer="0.3"/>
  <pageSetup paperSize="9" scale="9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2025-01-30T15:51:38Z</cp:lastPrinted>
  <dcterms:created xsi:type="dcterms:W3CDTF">2025-01-30T15:30:00Z</dcterms:created>
  <dcterms:modified xsi:type="dcterms:W3CDTF">2025-01-30T15:53:51Z</dcterms:modified>
</cp:coreProperties>
</file>