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NAVETTE BILAN 2021-2022\"/>
    </mc:Choice>
  </mc:AlternateContent>
  <xr:revisionPtr revIDLastSave="0" documentId="8_{2087698D-A82E-4B09-BC45-5975B7C5E5C3}" xr6:coauthVersionLast="47" xr6:coauthVersionMax="47" xr10:uidLastSave="{00000000-0000-0000-0000-000000000000}"/>
  <bookViews>
    <workbookView xWindow="-120" yWindow="-120" windowWidth="38640" windowHeight="21240" xr2:uid="{FD538ED2-FD14-4675-9CCD-B79545CA91F5}"/>
  </bookViews>
  <sheets>
    <sheet name="Feuil1" sheetId="1" r:id="rId1"/>
    <sheet name="dictee caro DOMAINE " sheetId="2" r:id="rId2"/>
    <sheet name="dictee caro F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C31" i="3"/>
  <c r="A31" i="3"/>
  <c r="A50" i="2"/>
  <c r="E40" i="1"/>
  <c r="E41" i="1"/>
  <c r="E42" i="1"/>
  <c r="E43" i="1"/>
  <c r="E39" i="1"/>
  <c r="D34" i="1"/>
  <c r="D35" i="1"/>
  <c r="D33" i="1"/>
  <c r="D23" i="1"/>
  <c r="D24" i="1"/>
  <c r="D25" i="1"/>
  <c r="D26" i="1"/>
  <c r="D27" i="1"/>
  <c r="D28" i="1"/>
  <c r="D29" i="1"/>
  <c r="D6" i="1"/>
  <c r="D22" i="1"/>
</calcChain>
</file>

<file path=xl/sharedStrings.xml><?xml version="1.0" encoding="utf-8"?>
<sst xmlns="http://schemas.openxmlformats.org/spreadsheetml/2006/main" count="53" uniqueCount="45">
  <si>
    <t>etiquettes FP</t>
  </si>
  <si>
    <t>ETIQ MP PASSEPARTOUT</t>
  </si>
  <si>
    <t>NB</t>
  </si>
  <si>
    <t>DOMAINE</t>
  </si>
  <si>
    <t>CE BLANCHES</t>
  </si>
  <si>
    <t>cte 602768</t>
  </si>
  <si>
    <t>Prix</t>
  </si>
  <si>
    <t>FRONT MOUL 21</t>
  </si>
  <si>
    <t>TOTAL ETIQ COMMANDEES</t>
  </si>
  <si>
    <t>FRONTMOUL2020</t>
  </si>
  <si>
    <t>BACK MOUL 2020</t>
  </si>
  <si>
    <t>MOUL2020 MAG</t>
  </si>
  <si>
    <t>TOTAL DES AUTRES RESTANTES</t>
  </si>
  <si>
    <t>SI DOMAINE BT</t>
  </si>
  <si>
    <t>SI DOMAINE MG</t>
  </si>
  <si>
    <t>SI BACK DOMAINE</t>
  </si>
  <si>
    <t>SORTIE</t>
  </si>
  <si>
    <t>ACHATS</t>
  </si>
  <si>
    <t>PRIX</t>
  </si>
  <si>
    <t>TOTAL €</t>
  </si>
  <si>
    <t>SOLDE</t>
  </si>
  <si>
    <t>SI</t>
  </si>
  <si>
    <t>ENTREES</t>
  </si>
  <si>
    <t>SORTIES</t>
  </si>
  <si>
    <t>SF</t>
  </si>
  <si>
    <t>TOTAL DES ETIQ DES VINS</t>
  </si>
  <si>
    <t>MAGUMS GLOBAL</t>
  </si>
  <si>
    <t>bouteilles en stock au 31-7-2022</t>
  </si>
  <si>
    <t xml:space="preserve">DOMAINE AFGROS </t>
  </si>
  <si>
    <t xml:space="preserve">Ajouter les 12000 étiquettes des MAV </t>
  </si>
  <si>
    <t>prix moyen 0,11€</t>
  </si>
  <si>
    <t>prix 0,122€</t>
  </si>
  <si>
    <t xml:space="preserve">total général </t>
  </si>
  <si>
    <t xml:space="preserve">euros </t>
  </si>
  <si>
    <t>SAS FP</t>
  </si>
  <si>
    <t>MAG</t>
  </si>
  <si>
    <t>BLLES</t>
  </si>
  <si>
    <t>méthode retenue : on compte au 31/7/2022</t>
  </si>
  <si>
    <t>les bouteilles en stock qu'il faudra étiquetter</t>
  </si>
  <si>
    <t>on suppose que l'etiquette aya,t été déjà achétée elle est en stock</t>
  </si>
  <si>
    <t xml:space="preserve">remarque on laisse les magnums car c'est marginal </t>
  </si>
  <si>
    <t xml:space="preserve">stock valorisé </t>
  </si>
  <si>
    <t>on suppose que l'etiquette ayant été déjà achétée elle est en stock</t>
  </si>
  <si>
    <t xml:space="preserve">on ne prend pas les magnium c'est négligeable </t>
  </si>
  <si>
    <t>13595X 0,11 = 1495,45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</si>
</sst>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05DD9-DDE8-4899-8FF5-E202F1A8677F}">
  <dimension ref="A4:F43"/>
  <sheetViews>
    <sheetView tabSelected="1" workbookViewId="0">
      <selection activeCell="D43" sqref="D43"/>
    </sheetView>
  </sheetViews>
  <sheetFormatPr baseColWidth="10" defaultRowHeight="15" x14ac:dyDescent="0.25"/>
  <cols>
    <col min="1" max="1" width="22.7109375" bestFit="1" customWidth="1"/>
  </cols>
  <sheetData>
    <row r="4" spans="1:4" x14ac:dyDescent="0.25">
      <c r="A4" t="s">
        <v>0</v>
      </c>
    </row>
    <row r="5" spans="1:4" x14ac:dyDescent="0.25">
      <c r="B5" t="s">
        <v>2</v>
      </c>
      <c r="C5" t="s">
        <v>6</v>
      </c>
    </row>
    <row r="6" spans="1:4" x14ac:dyDescent="0.25">
      <c r="A6" t="s">
        <v>1</v>
      </c>
      <c r="B6">
        <v>1200</v>
      </c>
      <c r="C6">
        <v>0.37</v>
      </c>
      <c r="D6">
        <f>C6*B6</f>
        <v>444</v>
      </c>
    </row>
    <row r="21" spans="1:6" x14ac:dyDescent="0.25">
      <c r="A21" t="s">
        <v>3</v>
      </c>
      <c r="B21" t="s">
        <v>17</v>
      </c>
      <c r="C21" t="s">
        <v>18</v>
      </c>
      <c r="D21" t="s">
        <v>19</v>
      </c>
    </row>
    <row r="22" spans="1:6" x14ac:dyDescent="0.25">
      <c r="A22" t="s">
        <v>4</v>
      </c>
      <c r="B22">
        <v>60000</v>
      </c>
      <c r="C22">
        <v>2.2800000000000001E-2</v>
      </c>
      <c r="D22">
        <f>C22*B22</f>
        <v>1368</v>
      </c>
      <c r="F22" t="s">
        <v>5</v>
      </c>
    </row>
    <row r="23" spans="1:6" x14ac:dyDescent="0.25">
      <c r="A23" t="s">
        <v>7</v>
      </c>
      <c r="B23">
        <v>12000</v>
      </c>
      <c r="C23">
        <v>0.122</v>
      </c>
      <c r="D23">
        <f t="shared" ref="D23:D29" si="0">C23*B23</f>
        <v>1464</v>
      </c>
    </row>
    <row r="24" spans="1:6" x14ac:dyDescent="0.25">
      <c r="A24" t="s">
        <v>8</v>
      </c>
      <c r="B24">
        <v>42500</v>
      </c>
      <c r="C24">
        <v>0.11</v>
      </c>
      <c r="D24">
        <f t="shared" si="0"/>
        <v>4675</v>
      </c>
    </row>
    <row r="25" spans="1:6" x14ac:dyDescent="0.25">
      <c r="A25" t="s">
        <v>9</v>
      </c>
      <c r="B25">
        <v>7800</v>
      </c>
      <c r="C25">
        <v>0.13</v>
      </c>
      <c r="D25">
        <f t="shared" si="0"/>
        <v>1014</v>
      </c>
    </row>
    <row r="26" spans="1:6" x14ac:dyDescent="0.25">
      <c r="A26" t="s">
        <v>10</v>
      </c>
      <c r="B26">
        <v>7800</v>
      </c>
      <c r="C26">
        <v>0.05</v>
      </c>
      <c r="D26">
        <f t="shared" si="0"/>
        <v>390</v>
      </c>
    </row>
    <row r="27" spans="1:6" x14ac:dyDescent="0.25">
      <c r="A27" t="s">
        <v>11</v>
      </c>
      <c r="B27">
        <v>27</v>
      </c>
      <c r="C27">
        <v>2.11</v>
      </c>
      <c r="D27">
        <f t="shared" si="0"/>
        <v>56.97</v>
      </c>
    </row>
    <row r="28" spans="1:6" x14ac:dyDescent="0.25">
      <c r="A28" t="s">
        <v>12</v>
      </c>
      <c r="D28">
        <f t="shared" si="0"/>
        <v>0</v>
      </c>
    </row>
    <row r="29" spans="1:6" x14ac:dyDescent="0.25">
      <c r="D29">
        <f t="shared" si="0"/>
        <v>0</v>
      </c>
    </row>
    <row r="32" spans="1:6" x14ac:dyDescent="0.25">
      <c r="C32" t="s">
        <v>16</v>
      </c>
      <c r="D32" t="s">
        <v>20</v>
      </c>
    </row>
    <row r="33" spans="1:6" x14ac:dyDescent="0.25">
      <c r="A33" t="s">
        <v>13</v>
      </c>
      <c r="B33">
        <v>32375</v>
      </c>
      <c r="C33">
        <v>78129</v>
      </c>
      <c r="D33">
        <f>B33-C33</f>
        <v>-45754</v>
      </c>
    </row>
    <row r="34" spans="1:6" x14ac:dyDescent="0.25">
      <c r="A34" t="s">
        <v>14</v>
      </c>
      <c r="B34">
        <v>617</v>
      </c>
      <c r="C34">
        <v>759</v>
      </c>
      <c r="D34">
        <f t="shared" ref="D34:D35" si="1">B34-C34</f>
        <v>-142</v>
      </c>
    </row>
    <row r="35" spans="1:6" x14ac:dyDescent="0.25">
      <c r="A35" t="s">
        <v>15</v>
      </c>
      <c r="B35">
        <v>20000</v>
      </c>
      <c r="C35">
        <v>78888</v>
      </c>
      <c r="D35">
        <f t="shared" si="1"/>
        <v>-58888</v>
      </c>
    </row>
    <row r="38" spans="1:6" x14ac:dyDescent="0.25">
      <c r="A38" t="s">
        <v>3</v>
      </c>
      <c r="B38" t="s">
        <v>21</v>
      </c>
      <c r="C38" t="s">
        <v>22</v>
      </c>
      <c r="D38" t="s">
        <v>23</v>
      </c>
      <c r="E38" t="s">
        <v>24</v>
      </c>
      <c r="F38" t="s">
        <v>18</v>
      </c>
    </row>
    <row r="39" spans="1:6" x14ac:dyDescent="0.25">
      <c r="A39" t="s">
        <v>4</v>
      </c>
      <c r="B39">
        <v>20000</v>
      </c>
      <c r="C39">
        <v>72900</v>
      </c>
      <c r="D39">
        <v>79000</v>
      </c>
      <c r="E39">
        <f>B39+C39-D39</f>
        <v>13900</v>
      </c>
    </row>
    <row r="40" spans="1:6" x14ac:dyDescent="0.25">
      <c r="A40" t="s">
        <v>7</v>
      </c>
      <c r="C40">
        <v>12000</v>
      </c>
      <c r="E40">
        <f t="shared" ref="E40:E43" si="2">B40+C40-D40</f>
        <v>12000</v>
      </c>
    </row>
    <row r="41" spans="1:6" x14ac:dyDescent="0.25">
      <c r="A41" t="s">
        <v>25</v>
      </c>
      <c r="B41">
        <v>32375</v>
      </c>
      <c r="C41">
        <v>55400</v>
      </c>
      <c r="D41">
        <v>79000</v>
      </c>
      <c r="E41">
        <f t="shared" si="2"/>
        <v>8775</v>
      </c>
    </row>
    <row r="42" spans="1:6" x14ac:dyDescent="0.25">
      <c r="A42" t="s">
        <v>11</v>
      </c>
      <c r="C42">
        <v>27</v>
      </c>
      <c r="E42">
        <f t="shared" si="2"/>
        <v>27</v>
      </c>
    </row>
    <row r="43" spans="1:6" x14ac:dyDescent="0.25">
      <c r="A43" t="s">
        <v>26</v>
      </c>
      <c r="B43">
        <v>617</v>
      </c>
      <c r="D43">
        <v>759</v>
      </c>
      <c r="E43">
        <f t="shared" si="2"/>
        <v>-142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4E46-24FF-40D9-8C81-2D1EA8B0F7CD}">
  <sheetPr>
    <pageSetUpPr fitToPage="1"/>
  </sheetPr>
  <dimension ref="A1:D60"/>
  <sheetViews>
    <sheetView topLeftCell="A13" workbookViewId="0">
      <selection activeCell="J52" sqref="J52"/>
    </sheetView>
  </sheetViews>
  <sheetFormatPr baseColWidth="10" defaultRowHeight="15" x14ac:dyDescent="0.25"/>
  <sheetData>
    <row r="1" spans="1:1" x14ac:dyDescent="0.25">
      <c r="A1" t="s">
        <v>28</v>
      </c>
    </row>
    <row r="3" spans="1:1" x14ac:dyDescent="0.25">
      <c r="A3">
        <v>588</v>
      </c>
    </row>
    <row r="4" spans="1:1" x14ac:dyDescent="0.25">
      <c r="A4">
        <v>53</v>
      </c>
    </row>
    <row r="5" spans="1:1" x14ac:dyDescent="0.25">
      <c r="A5">
        <v>1</v>
      </c>
    </row>
    <row r="6" spans="1:1" x14ac:dyDescent="0.25">
      <c r="A6">
        <v>6</v>
      </c>
    </row>
    <row r="7" spans="1:1" x14ac:dyDescent="0.25">
      <c r="A7">
        <v>1161</v>
      </c>
    </row>
    <row r="8" spans="1:1" x14ac:dyDescent="0.25">
      <c r="A8">
        <v>101</v>
      </c>
    </row>
    <row r="9" spans="1:1" x14ac:dyDescent="0.25">
      <c r="A9">
        <v>31</v>
      </c>
    </row>
    <row r="10" spans="1:1" x14ac:dyDescent="0.25">
      <c r="A10">
        <v>1080</v>
      </c>
    </row>
    <row r="11" spans="1:1" x14ac:dyDescent="0.25">
      <c r="A11">
        <v>4582</v>
      </c>
    </row>
    <row r="12" spans="1:1" x14ac:dyDescent="0.25">
      <c r="A12">
        <v>785</v>
      </c>
    </row>
    <row r="13" spans="1:1" x14ac:dyDescent="0.25">
      <c r="A13">
        <v>3</v>
      </c>
    </row>
    <row r="14" spans="1:1" x14ac:dyDescent="0.25">
      <c r="A14">
        <v>11</v>
      </c>
    </row>
    <row r="15" spans="1:1" x14ac:dyDescent="0.25">
      <c r="A15">
        <v>1976</v>
      </c>
    </row>
    <row r="16" spans="1:1" x14ac:dyDescent="0.25">
      <c r="A16">
        <v>513</v>
      </c>
    </row>
    <row r="17" spans="1:1" x14ac:dyDescent="0.25">
      <c r="A17">
        <v>33</v>
      </c>
    </row>
    <row r="18" spans="1:1" x14ac:dyDescent="0.25">
      <c r="A18">
        <v>6</v>
      </c>
    </row>
    <row r="19" spans="1:1" x14ac:dyDescent="0.25">
      <c r="A19">
        <v>1453</v>
      </c>
    </row>
    <row r="20" spans="1:1" x14ac:dyDescent="0.25">
      <c r="A20">
        <v>61</v>
      </c>
    </row>
    <row r="21" spans="1:1" x14ac:dyDescent="0.25">
      <c r="A21">
        <v>824</v>
      </c>
    </row>
    <row r="22" spans="1:1" x14ac:dyDescent="0.25">
      <c r="A22">
        <v>45</v>
      </c>
    </row>
    <row r="23" spans="1:1" x14ac:dyDescent="0.25">
      <c r="A23">
        <v>4</v>
      </c>
    </row>
    <row r="24" spans="1:1" x14ac:dyDescent="0.25">
      <c r="A24">
        <v>8</v>
      </c>
    </row>
    <row r="25" spans="1:1" x14ac:dyDescent="0.25">
      <c r="A25">
        <v>2</v>
      </c>
    </row>
    <row r="26" spans="1:1" x14ac:dyDescent="0.25">
      <c r="A26">
        <v>18</v>
      </c>
    </row>
    <row r="27" spans="1:1" x14ac:dyDescent="0.25">
      <c r="A27">
        <v>7800</v>
      </c>
    </row>
    <row r="28" spans="1:1" x14ac:dyDescent="0.25">
      <c r="A28">
        <v>640</v>
      </c>
    </row>
    <row r="29" spans="1:1" x14ac:dyDescent="0.25">
      <c r="A29">
        <v>115</v>
      </c>
    </row>
    <row r="30" spans="1:1" x14ac:dyDescent="0.25">
      <c r="A30">
        <v>322</v>
      </c>
    </row>
    <row r="31" spans="1:1" x14ac:dyDescent="0.25">
      <c r="A31">
        <v>568</v>
      </c>
    </row>
    <row r="32" spans="1:1" x14ac:dyDescent="0.25">
      <c r="A32">
        <v>74</v>
      </c>
    </row>
    <row r="33" spans="1:1" x14ac:dyDescent="0.25">
      <c r="A33">
        <v>27</v>
      </c>
    </row>
    <row r="34" spans="1:1" x14ac:dyDescent="0.25">
      <c r="A34">
        <v>5</v>
      </c>
    </row>
    <row r="35" spans="1:1" x14ac:dyDescent="0.25">
      <c r="A35">
        <v>1</v>
      </c>
    </row>
    <row r="36" spans="1:1" x14ac:dyDescent="0.25">
      <c r="A36">
        <v>7</v>
      </c>
    </row>
    <row r="37" spans="1:1" x14ac:dyDescent="0.25">
      <c r="A37">
        <v>3</v>
      </c>
    </row>
    <row r="38" spans="1:1" x14ac:dyDescent="0.25">
      <c r="A38">
        <v>865</v>
      </c>
    </row>
    <row r="39" spans="1:1" x14ac:dyDescent="0.25">
      <c r="A39">
        <v>39</v>
      </c>
    </row>
    <row r="40" spans="1:1" x14ac:dyDescent="0.25">
      <c r="A40">
        <v>1632</v>
      </c>
    </row>
    <row r="41" spans="1:1" x14ac:dyDescent="0.25">
      <c r="A41">
        <v>489</v>
      </c>
    </row>
    <row r="42" spans="1:1" x14ac:dyDescent="0.25">
      <c r="A42">
        <v>341</v>
      </c>
    </row>
    <row r="43" spans="1:1" x14ac:dyDescent="0.25">
      <c r="A43">
        <v>315</v>
      </c>
    </row>
    <row r="44" spans="1:1" x14ac:dyDescent="0.25">
      <c r="A44">
        <v>120</v>
      </c>
    </row>
    <row r="45" spans="1:1" x14ac:dyDescent="0.25">
      <c r="A45">
        <v>13</v>
      </c>
    </row>
    <row r="46" spans="1:1" x14ac:dyDescent="0.25">
      <c r="A46">
        <v>1454</v>
      </c>
    </row>
    <row r="47" spans="1:1" x14ac:dyDescent="0.25">
      <c r="A47">
        <v>64</v>
      </c>
    </row>
    <row r="48" spans="1:1" x14ac:dyDescent="0.25">
      <c r="A48">
        <v>6148</v>
      </c>
    </row>
    <row r="49" spans="1:4" ht="15.75" thickBot="1" x14ac:dyDescent="0.3">
      <c r="A49">
        <v>340</v>
      </c>
    </row>
    <row r="50" spans="1:4" ht="15.75" thickBot="1" x14ac:dyDescent="0.3">
      <c r="A50" s="1">
        <f>SUM(A3:A49)</f>
        <v>34727</v>
      </c>
    </row>
    <row r="51" spans="1:4" x14ac:dyDescent="0.25">
      <c r="A51" t="s">
        <v>27</v>
      </c>
      <c r="D51" t="s">
        <v>30</v>
      </c>
    </row>
    <row r="53" spans="1:4" ht="15.75" thickBot="1" x14ac:dyDescent="0.3">
      <c r="A53" s="2" t="s">
        <v>29</v>
      </c>
      <c r="B53" s="2"/>
      <c r="C53" s="2"/>
      <c r="D53" s="2" t="s">
        <v>31</v>
      </c>
    </row>
    <row r="54" spans="1:4" ht="19.5" thickBot="1" x14ac:dyDescent="0.35">
      <c r="A54" s="3" t="s">
        <v>32</v>
      </c>
      <c r="B54" s="4"/>
      <c r="C54" s="4">
        <f>A50*0.11+12000*0.122</f>
        <v>5283.9699999999993</v>
      </c>
      <c r="D54" s="5" t="s">
        <v>33</v>
      </c>
    </row>
    <row r="57" spans="1:4" x14ac:dyDescent="0.25">
      <c r="A57" t="s">
        <v>40</v>
      </c>
    </row>
    <row r="58" spans="1:4" x14ac:dyDescent="0.25">
      <c r="A58" t="s">
        <v>37</v>
      </c>
    </row>
    <row r="59" spans="1:4" x14ac:dyDescent="0.25">
      <c r="A59" t="s">
        <v>38</v>
      </c>
    </row>
    <row r="60" spans="1:4" x14ac:dyDescent="0.25">
      <c r="A60" t="s">
        <v>39</v>
      </c>
    </row>
  </sheetData>
  <pageMargins left="0.7" right="0.7" top="0.75" bottom="0.75" header="0.3" footer="0.3"/>
  <pageSetup paperSize="9" scale="8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3C644-9BAA-4921-B568-1F59B124C517}">
  <dimension ref="A1:D42"/>
  <sheetViews>
    <sheetView workbookViewId="0">
      <selection activeCell="L32" sqref="L32"/>
    </sheetView>
  </sheetViews>
  <sheetFormatPr baseColWidth="10" defaultRowHeight="15" x14ac:dyDescent="0.25"/>
  <sheetData>
    <row r="1" spans="1:3" x14ac:dyDescent="0.25">
      <c r="A1" t="s">
        <v>34</v>
      </c>
    </row>
    <row r="2" spans="1:3" x14ac:dyDescent="0.25">
      <c r="A2" t="s">
        <v>36</v>
      </c>
      <c r="C2" t="s">
        <v>35</v>
      </c>
    </row>
    <row r="3" spans="1:3" x14ac:dyDescent="0.25">
      <c r="A3">
        <v>45</v>
      </c>
      <c r="C3">
        <v>350</v>
      </c>
    </row>
    <row r="4" spans="1:3" x14ac:dyDescent="0.25">
      <c r="A4">
        <v>3011</v>
      </c>
      <c r="C4">
        <v>6</v>
      </c>
    </row>
    <row r="5" spans="1:3" x14ac:dyDescent="0.25">
      <c r="A5">
        <v>278</v>
      </c>
    </row>
    <row r="6" spans="1:3" x14ac:dyDescent="0.25">
      <c r="A6">
        <v>5673</v>
      </c>
    </row>
    <row r="7" spans="1:3" x14ac:dyDescent="0.25">
      <c r="A7">
        <v>922</v>
      </c>
    </row>
    <row r="8" spans="1:3" x14ac:dyDescent="0.25">
      <c r="A8">
        <v>166</v>
      </c>
    </row>
    <row r="9" spans="1:3" x14ac:dyDescent="0.25">
      <c r="A9">
        <v>22</v>
      </c>
    </row>
    <row r="10" spans="1:3" x14ac:dyDescent="0.25">
      <c r="A10">
        <v>184</v>
      </c>
    </row>
    <row r="11" spans="1:3" x14ac:dyDescent="0.25">
      <c r="A11">
        <v>32</v>
      </c>
    </row>
    <row r="12" spans="1:3" x14ac:dyDescent="0.25">
      <c r="A12">
        <v>1676</v>
      </c>
    </row>
    <row r="13" spans="1:3" x14ac:dyDescent="0.25">
      <c r="A13">
        <v>130</v>
      </c>
    </row>
    <row r="14" spans="1:3" x14ac:dyDescent="0.25">
      <c r="A14">
        <v>6</v>
      </c>
    </row>
    <row r="15" spans="1:3" x14ac:dyDescent="0.25">
      <c r="A15">
        <v>82</v>
      </c>
    </row>
    <row r="16" spans="1:3" x14ac:dyDescent="0.25">
      <c r="A16">
        <v>129</v>
      </c>
    </row>
    <row r="17" spans="1:3" x14ac:dyDescent="0.25">
      <c r="A17">
        <v>12</v>
      </c>
    </row>
    <row r="18" spans="1:3" x14ac:dyDescent="0.25">
      <c r="A18">
        <v>11</v>
      </c>
    </row>
    <row r="19" spans="1:3" x14ac:dyDescent="0.25">
      <c r="A19">
        <v>506</v>
      </c>
    </row>
    <row r="20" spans="1:3" x14ac:dyDescent="0.25">
      <c r="A20">
        <v>37</v>
      </c>
    </row>
    <row r="21" spans="1:3" x14ac:dyDescent="0.25">
      <c r="A21">
        <v>48</v>
      </c>
    </row>
    <row r="22" spans="1:3" x14ac:dyDescent="0.25">
      <c r="A22">
        <v>6</v>
      </c>
    </row>
    <row r="23" spans="1:3" x14ac:dyDescent="0.25">
      <c r="A23">
        <v>85</v>
      </c>
    </row>
    <row r="24" spans="1:3" x14ac:dyDescent="0.25">
      <c r="A24">
        <v>2</v>
      </c>
    </row>
    <row r="25" spans="1:3" x14ac:dyDescent="0.25">
      <c r="A25">
        <v>3</v>
      </c>
    </row>
    <row r="26" spans="1:3" x14ac:dyDescent="0.25">
      <c r="A26">
        <v>18</v>
      </c>
    </row>
    <row r="27" spans="1:3" x14ac:dyDescent="0.25">
      <c r="A27">
        <v>4</v>
      </c>
    </row>
    <row r="28" spans="1:3" x14ac:dyDescent="0.25">
      <c r="A28">
        <v>2</v>
      </c>
    </row>
    <row r="29" spans="1:3" x14ac:dyDescent="0.25">
      <c r="A29">
        <v>6</v>
      </c>
    </row>
    <row r="30" spans="1:3" ht="15.75" thickBot="1" x14ac:dyDescent="0.3">
      <c r="A30" s="6">
        <v>499</v>
      </c>
      <c r="C30" s="6"/>
    </row>
    <row r="31" spans="1:3" x14ac:dyDescent="0.25">
      <c r="A31">
        <f>SUM(A3:A30)</f>
        <v>13595</v>
      </c>
      <c r="C31">
        <f>SUM(C3:C30)</f>
        <v>356</v>
      </c>
    </row>
    <row r="34" spans="1:4" x14ac:dyDescent="0.25">
      <c r="A34" t="s">
        <v>30</v>
      </c>
    </row>
    <row r="36" spans="1:4" x14ac:dyDescent="0.25">
      <c r="A36" t="s">
        <v>37</v>
      </c>
    </row>
    <row r="37" spans="1:4" x14ac:dyDescent="0.25">
      <c r="A37" t="s">
        <v>38</v>
      </c>
    </row>
    <row r="38" spans="1:4" x14ac:dyDescent="0.25">
      <c r="A38" t="s">
        <v>42</v>
      </c>
    </row>
    <row r="40" spans="1:4" ht="15.75" thickBot="1" x14ac:dyDescent="0.3">
      <c r="A40" t="s">
        <v>43</v>
      </c>
    </row>
    <row r="41" spans="1:4" ht="15.75" x14ac:dyDescent="0.25">
      <c r="A41" s="7" t="s">
        <v>41</v>
      </c>
      <c r="B41" s="8"/>
      <c r="C41" s="8"/>
      <c r="D41" s="9"/>
    </row>
    <row r="42" spans="1:4" ht="16.5" thickBot="1" x14ac:dyDescent="0.3">
      <c r="A42" s="10" t="s">
        <v>44</v>
      </c>
      <c r="B42" s="11"/>
      <c r="C42" s="11"/>
      <c r="D42" s="1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dictee caro DOMAINE </vt:lpstr>
      <vt:lpstr>dictee caro 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2022-07-28T13:42:32Z</cp:lastPrinted>
  <dcterms:created xsi:type="dcterms:W3CDTF">2022-07-28T12:46:21Z</dcterms:created>
  <dcterms:modified xsi:type="dcterms:W3CDTF">2022-07-28T13:48:26Z</dcterms:modified>
</cp:coreProperties>
</file>