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NAVETTE BILAN 2021-2022\"/>
    </mc:Choice>
  </mc:AlternateContent>
  <xr:revisionPtr revIDLastSave="0" documentId="13_ncr:1_{A7C771BE-5B22-422D-8655-569851142D3B}" xr6:coauthVersionLast="47" xr6:coauthVersionMax="47" xr10:uidLastSave="{00000000-0000-0000-0000-000000000000}"/>
  <bookViews>
    <workbookView xWindow="-120" yWindow="-120" windowWidth="38640" windowHeight="21240" xr2:uid="{5D1141AC-4F19-4245-90D0-944E1C35806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4" i="1"/>
  <c r="M14" i="1" s="1"/>
  <c r="I5" i="1"/>
  <c r="I6" i="1"/>
  <c r="I7" i="1"/>
  <c r="I8" i="1"/>
  <c r="I9" i="1"/>
  <c r="I10" i="1"/>
  <c r="I11" i="1"/>
  <c r="I12" i="1"/>
  <c r="I13" i="1"/>
  <c r="I4" i="1"/>
  <c r="C33" i="1"/>
  <c r="C37" i="1"/>
  <c r="F28" i="1"/>
  <c r="F27" i="1"/>
  <c r="F26" i="1"/>
  <c r="F25" i="1"/>
  <c r="F24" i="1"/>
  <c r="F23" i="1"/>
  <c r="F22" i="1"/>
  <c r="F21" i="1"/>
  <c r="F20" i="1"/>
  <c r="F19" i="1"/>
  <c r="F5" i="1"/>
  <c r="F6" i="1"/>
  <c r="F7" i="1"/>
  <c r="F8" i="1"/>
  <c r="F9" i="1"/>
  <c r="F10" i="1"/>
  <c r="F11" i="1"/>
  <c r="F12" i="1"/>
  <c r="F13" i="1"/>
  <c r="F4" i="1"/>
  <c r="I14" i="1" l="1"/>
</calcChain>
</file>

<file path=xl/sharedStrings.xml><?xml version="1.0" encoding="utf-8"?>
<sst xmlns="http://schemas.openxmlformats.org/spreadsheetml/2006/main" count="54" uniqueCount="35">
  <si>
    <t>CT6</t>
  </si>
  <si>
    <t>CT3</t>
  </si>
  <si>
    <t>CT2</t>
  </si>
  <si>
    <t>CT1</t>
  </si>
  <si>
    <t>MG1</t>
  </si>
  <si>
    <t>MG3</t>
  </si>
  <si>
    <t>CB3</t>
  </si>
  <si>
    <t>CB6</t>
  </si>
  <si>
    <t>CBJERO</t>
  </si>
  <si>
    <t>SI</t>
  </si>
  <si>
    <t>ACHAT</t>
  </si>
  <si>
    <t>SORTIE</t>
  </si>
  <si>
    <t>SF</t>
  </si>
  <si>
    <t xml:space="preserve">domaine </t>
  </si>
  <si>
    <t>CT12</t>
  </si>
  <si>
    <t>CB06</t>
  </si>
  <si>
    <t>EC</t>
  </si>
  <si>
    <t>RB</t>
  </si>
  <si>
    <t>NEGOCE</t>
  </si>
  <si>
    <t>CB03</t>
  </si>
  <si>
    <t>TOTAL</t>
  </si>
  <si>
    <t>FP</t>
  </si>
  <si>
    <t xml:space="preserve">A REFACTURER DU NEGOCE AU DOMAINE </t>
  </si>
  <si>
    <t>1713 CARTONS DE 6</t>
  </si>
  <si>
    <t>29 CARTONS DE 2</t>
  </si>
  <si>
    <t>862 CARTONS DE 12</t>
  </si>
  <si>
    <t xml:space="preserve">1316 CARTONS DE 6 POUR COUVRIR LES CARTONS DE 12 SORTIS EN ERREUR PACKAGING SUR LA FACTURATION </t>
  </si>
  <si>
    <t xml:space="preserve">A REFACTURER DU DOMAINE AU NEGOCE </t>
  </si>
  <si>
    <t>8 CARTONS DE 1 MAG</t>
  </si>
  <si>
    <t>53 CARTONS DE 1</t>
  </si>
  <si>
    <t>pour mémoire</t>
  </si>
  <si>
    <t>SF DOMAINE</t>
  </si>
  <si>
    <t>SF NEGOCE</t>
  </si>
  <si>
    <t>Prix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</si>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</sst>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0" fillId="0" borderId="3" xfId="0" applyBorder="1"/>
    <xf numFmtId="0" fontId="0" fillId="2" borderId="1" xfId="0" applyFill="1" applyBorder="1"/>
    <xf numFmtId="0" fontId="0" fillId="3" borderId="1" xfId="0" applyFill="1" applyBorder="1"/>
    <xf numFmtId="0" fontId="1" fillId="0" borderId="1" xfId="0" applyFont="1" applyFill="1" applyBorder="1"/>
    <xf numFmtId="0" fontId="1" fillId="0" borderId="1" xfId="0" applyFont="1" applyBorder="1"/>
    <xf numFmtId="14" fontId="0" fillId="0" borderId="0" xfId="0" applyNumberFormat="1" applyAlignment="1">
      <alignment horizontal="center"/>
    </xf>
    <xf numFmtId="0" fontId="1" fillId="0" borderId="2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CFC0E-3C05-4644-B900-7F34E8858AF2}">
  <dimension ref="A1:M49"/>
  <sheetViews>
    <sheetView tabSelected="1" workbookViewId="0">
      <selection activeCell="Q18" sqref="Q18"/>
    </sheetView>
  </sheetViews>
  <sheetFormatPr baseColWidth="10" defaultRowHeight="15" x14ac:dyDescent="0.25"/>
  <cols>
    <col min="1" max="1" width="1.7109375" customWidth="1"/>
    <col min="2" max="2" width="7.5703125" customWidth="1"/>
    <col min="3" max="3" width="8.7109375" customWidth="1"/>
    <col min="4" max="4" width="7" bestFit="1" customWidth="1"/>
    <col min="5" max="5" width="7.28515625" customWidth="1"/>
    <col min="6" max="6" width="6.28515625" customWidth="1"/>
    <col min="7" max="7" width="8.85546875" customWidth="1"/>
    <col min="8" max="8" width="4.42578125" bestFit="1" customWidth="1"/>
    <col min="9" max="9" width="5.140625" bestFit="1" customWidth="1"/>
    <col min="10" max="10" width="5.7109375" customWidth="1"/>
    <col min="12" max="12" width="5.140625" customWidth="1"/>
    <col min="13" max="13" width="5.140625" bestFit="1" customWidth="1"/>
  </cols>
  <sheetData>
    <row r="1" spans="2:13" x14ac:dyDescent="0.25">
      <c r="C1" t="s">
        <v>13</v>
      </c>
      <c r="D1" s="11">
        <v>44773</v>
      </c>
      <c r="E1" s="11"/>
    </row>
    <row r="2" spans="2:13" x14ac:dyDescent="0.25">
      <c r="J2" s="4" t="s">
        <v>30</v>
      </c>
      <c r="K2" s="4"/>
    </row>
    <row r="3" spans="2:13" x14ac:dyDescent="0.25">
      <c r="C3" t="s">
        <v>9</v>
      </c>
      <c r="D3" t="s">
        <v>10</v>
      </c>
      <c r="E3" t="s">
        <v>11</v>
      </c>
      <c r="F3" t="s">
        <v>12</v>
      </c>
      <c r="G3" s="3" t="s">
        <v>31</v>
      </c>
      <c r="H3" s="3" t="s">
        <v>33</v>
      </c>
      <c r="I3" s="3" t="s">
        <v>34</v>
      </c>
      <c r="J3" t="s">
        <v>21</v>
      </c>
      <c r="K3" s="3" t="s">
        <v>32</v>
      </c>
      <c r="L3" s="3" t="s">
        <v>33</v>
      </c>
      <c r="M3" s="3" t="s">
        <v>34</v>
      </c>
    </row>
    <row r="4" spans="2:13" x14ac:dyDescent="0.25">
      <c r="B4" s="1" t="s">
        <v>0</v>
      </c>
      <c r="C4" s="1">
        <v>1000</v>
      </c>
      <c r="D4" s="1">
        <v>762</v>
      </c>
      <c r="E4" s="1">
        <v>3475</v>
      </c>
      <c r="F4" s="6">
        <f>C4+D4-E4</f>
        <v>-1713</v>
      </c>
      <c r="G4" s="9">
        <v>0</v>
      </c>
      <c r="H4" s="9"/>
      <c r="I4" s="9">
        <f>H4*G4</f>
        <v>0</v>
      </c>
      <c r="J4" s="7">
        <v>6212</v>
      </c>
      <c r="K4" s="9">
        <v>3183</v>
      </c>
      <c r="L4" s="10">
        <v>1.0289999999999999</v>
      </c>
      <c r="M4" s="10">
        <f>L4*K4</f>
        <v>3275.3069999999998</v>
      </c>
    </row>
    <row r="5" spans="2:13" x14ac:dyDescent="0.25">
      <c r="B5" s="1" t="s">
        <v>1</v>
      </c>
      <c r="C5" s="1">
        <v>250</v>
      </c>
      <c r="D5" s="1">
        <v>120</v>
      </c>
      <c r="E5" s="1"/>
      <c r="F5" s="6">
        <f t="shared" ref="F5:F13" si="0">C5+D5-E5</f>
        <v>370</v>
      </c>
      <c r="G5" s="10">
        <v>370</v>
      </c>
      <c r="H5" s="10">
        <v>1.06</v>
      </c>
      <c r="I5" s="9">
        <f t="shared" ref="I5:I13" si="1">H5*G5</f>
        <v>392.20000000000005</v>
      </c>
      <c r="J5" s="1">
        <v>174</v>
      </c>
      <c r="K5" s="10">
        <v>174</v>
      </c>
      <c r="L5" s="10">
        <v>1.58</v>
      </c>
      <c r="M5" s="10">
        <f t="shared" ref="M5:M13" si="2">L5*K5</f>
        <v>274.92</v>
      </c>
    </row>
    <row r="6" spans="2:13" x14ac:dyDescent="0.25">
      <c r="B6" s="1" t="s">
        <v>2</v>
      </c>
      <c r="C6" s="1"/>
      <c r="D6" s="1"/>
      <c r="E6" s="1">
        <v>29</v>
      </c>
      <c r="F6" s="6">
        <f t="shared" si="0"/>
        <v>-29</v>
      </c>
      <c r="G6" s="10">
        <v>0</v>
      </c>
      <c r="H6" s="10"/>
      <c r="I6" s="9">
        <f t="shared" si="1"/>
        <v>0</v>
      </c>
      <c r="J6" s="7">
        <v>3092</v>
      </c>
      <c r="K6" s="10">
        <v>3063</v>
      </c>
      <c r="L6" s="10">
        <v>1.27</v>
      </c>
      <c r="M6" s="10">
        <f t="shared" si="2"/>
        <v>3890.01</v>
      </c>
    </row>
    <row r="7" spans="2:13" x14ac:dyDescent="0.25">
      <c r="B7" s="1" t="s">
        <v>3</v>
      </c>
      <c r="C7" s="1">
        <v>80</v>
      </c>
      <c r="D7" s="1">
        <v>45</v>
      </c>
      <c r="E7" s="1"/>
      <c r="F7" s="6">
        <f t="shared" si="0"/>
        <v>125</v>
      </c>
      <c r="G7" s="10">
        <v>72</v>
      </c>
      <c r="H7" s="10">
        <v>1.0900000000000001</v>
      </c>
      <c r="I7" s="9">
        <f t="shared" si="1"/>
        <v>78.48</v>
      </c>
      <c r="J7" s="8">
        <v>-53</v>
      </c>
      <c r="K7" s="10">
        <v>0</v>
      </c>
      <c r="L7" s="10"/>
      <c r="M7" s="10">
        <f t="shared" si="2"/>
        <v>0</v>
      </c>
    </row>
    <row r="8" spans="2:13" x14ac:dyDescent="0.25">
      <c r="B8" s="1" t="s">
        <v>4</v>
      </c>
      <c r="C8" s="1">
        <v>30</v>
      </c>
      <c r="D8" s="1">
        <v>60</v>
      </c>
      <c r="E8" s="1">
        <v>23</v>
      </c>
      <c r="F8" s="6">
        <f t="shared" si="0"/>
        <v>67</v>
      </c>
      <c r="G8" s="9">
        <v>59</v>
      </c>
      <c r="H8" s="9">
        <v>0.93</v>
      </c>
      <c r="I8" s="9">
        <f t="shared" si="1"/>
        <v>54.870000000000005</v>
      </c>
      <c r="J8" s="8">
        <v>-8</v>
      </c>
      <c r="K8" s="9">
        <v>0</v>
      </c>
      <c r="L8" s="10"/>
      <c r="M8" s="10">
        <f t="shared" si="2"/>
        <v>0</v>
      </c>
    </row>
    <row r="9" spans="2:13" x14ac:dyDescent="0.25">
      <c r="B9" s="1" t="s">
        <v>5</v>
      </c>
      <c r="C9" s="1">
        <v>120</v>
      </c>
      <c r="D9" s="1">
        <v>60</v>
      </c>
      <c r="E9" s="1">
        <v>202</v>
      </c>
      <c r="F9" s="6">
        <f t="shared" si="0"/>
        <v>-22</v>
      </c>
      <c r="G9" s="9">
        <v>0</v>
      </c>
      <c r="H9" s="9"/>
      <c r="I9" s="9">
        <f t="shared" si="1"/>
        <v>0</v>
      </c>
      <c r="J9" s="1">
        <v>0</v>
      </c>
      <c r="K9" s="9">
        <v>0</v>
      </c>
      <c r="L9" s="10"/>
      <c r="M9" s="10">
        <f t="shared" si="2"/>
        <v>0</v>
      </c>
    </row>
    <row r="10" spans="2:13" x14ac:dyDescent="0.25">
      <c r="B10" s="1" t="s">
        <v>14</v>
      </c>
      <c r="C10" s="1"/>
      <c r="D10" s="1"/>
      <c r="E10" s="1">
        <v>1520</v>
      </c>
      <c r="F10" s="6">
        <f t="shared" si="0"/>
        <v>-1520</v>
      </c>
      <c r="G10" s="9">
        <v>0</v>
      </c>
      <c r="H10" s="9"/>
      <c r="I10" s="9">
        <f t="shared" si="1"/>
        <v>0</v>
      </c>
      <c r="J10" s="7">
        <v>862</v>
      </c>
      <c r="K10" s="9">
        <v>0</v>
      </c>
      <c r="L10" s="10"/>
      <c r="M10" s="10">
        <f t="shared" si="2"/>
        <v>0</v>
      </c>
    </row>
    <row r="11" spans="2:13" x14ac:dyDescent="0.25">
      <c r="B11" s="1" t="s">
        <v>6</v>
      </c>
      <c r="C11" s="1">
        <v>250</v>
      </c>
      <c r="D11" s="1"/>
      <c r="E11" s="1">
        <v>210</v>
      </c>
      <c r="F11" s="6">
        <f t="shared" si="0"/>
        <v>40</v>
      </c>
      <c r="G11" s="9">
        <v>40</v>
      </c>
      <c r="H11" s="9">
        <v>23</v>
      </c>
      <c r="I11" s="9">
        <f t="shared" si="1"/>
        <v>920</v>
      </c>
      <c r="J11" s="1">
        <v>140</v>
      </c>
      <c r="K11" s="9"/>
      <c r="L11" s="10">
        <v>23.4</v>
      </c>
      <c r="M11" s="10">
        <f t="shared" si="2"/>
        <v>0</v>
      </c>
    </row>
    <row r="12" spans="2:13" x14ac:dyDescent="0.25">
      <c r="B12" s="1" t="s">
        <v>7</v>
      </c>
      <c r="C12" s="1">
        <v>250</v>
      </c>
      <c r="D12" s="1">
        <v>55</v>
      </c>
      <c r="E12" s="1">
        <v>245</v>
      </c>
      <c r="F12" s="6">
        <f t="shared" si="0"/>
        <v>60</v>
      </c>
      <c r="G12" s="9">
        <v>0</v>
      </c>
      <c r="H12" s="9">
        <v>26.12</v>
      </c>
      <c r="I12" s="9">
        <f t="shared" si="1"/>
        <v>0</v>
      </c>
      <c r="J12" s="1">
        <v>254</v>
      </c>
      <c r="K12" s="9"/>
      <c r="L12" s="10">
        <v>35.26</v>
      </c>
      <c r="M12" s="10">
        <f t="shared" si="2"/>
        <v>0</v>
      </c>
    </row>
    <row r="13" spans="2:13" x14ac:dyDescent="0.25">
      <c r="B13" s="1" t="s">
        <v>8</v>
      </c>
      <c r="C13" s="1">
        <v>14</v>
      </c>
      <c r="D13" s="1">
        <v>3</v>
      </c>
      <c r="E13" s="1">
        <v>8</v>
      </c>
      <c r="F13" s="6">
        <f t="shared" si="0"/>
        <v>9</v>
      </c>
      <c r="G13" s="9">
        <v>9</v>
      </c>
      <c r="H13" s="9"/>
      <c r="I13" s="9">
        <f t="shared" si="1"/>
        <v>0</v>
      </c>
      <c r="J13" s="1">
        <v>0</v>
      </c>
      <c r="K13" s="9">
        <v>0</v>
      </c>
      <c r="L13" s="10"/>
      <c r="M13" s="10">
        <f t="shared" si="2"/>
        <v>0</v>
      </c>
    </row>
    <row r="14" spans="2:13" x14ac:dyDescent="0.25">
      <c r="I14" s="12">
        <f>SUM(I4:I13)</f>
        <v>1445.5500000000002</v>
      </c>
      <c r="L14" s="5"/>
      <c r="M14" s="12">
        <f>SUM(M4:M13)</f>
        <v>7440.2370000000001</v>
      </c>
    </row>
    <row r="16" spans="2:13" x14ac:dyDescent="0.25">
      <c r="C16" t="s">
        <v>18</v>
      </c>
      <c r="D16" s="11">
        <v>44773</v>
      </c>
      <c r="E16" s="11"/>
    </row>
    <row r="18" spans="2:6" x14ac:dyDescent="0.25">
      <c r="C18" t="s">
        <v>9</v>
      </c>
      <c r="D18" t="s">
        <v>10</v>
      </c>
      <c r="E18" t="s">
        <v>11</v>
      </c>
      <c r="F18" t="s">
        <v>12</v>
      </c>
    </row>
    <row r="19" spans="2:6" x14ac:dyDescent="0.25">
      <c r="B19" s="1" t="s">
        <v>0</v>
      </c>
      <c r="C19" s="1">
        <v>2500</v>
      </c>
      <c r="D19" s="1">
        <v>4200</v>
      </c>
      <c r="E19" s="1">
        <v>488</v>
      </c>
      <c r="F19" s="1">
        <f>C19+D19-E19</f>
        <v>6212</v>
      </c>
    </row>
    <row r="20" spans="2:6" x14ac:dyDescent="0.25">
      <c r="B20" s="1" t="s">
        <v>1</v>
      </c>
      <c r="C20" s="1"/>
      <c r="D20" s="1">
        <v>200</v>
      </c>
      <c r="E20" s="1">
        <v>26</v>
      </c>
      <c r="F20" s="1">
        <f t="shared" ref="F20:F28" si="3">C20+D20-E20</f>
        <v>174</v>
      </c>
    </row>
    <row r="21" spans="2:6" x14ac:dyDescent="0.25">
      <c r="B21" s="1" t="s">
        <v>2</v>
      </c>
      <c r="C21" s="1">
        <v>1500</v>
      </c>
      <c r="D21" s="1">
        <v>1600</v>
      </c>
      <c r="E21" s="1">
        <v>8</v>
      </c>
      <c r="F21" s="1">
        <f t="shared" si="3"/>
        <v>3092</v>
      </c>
    </row>
    <row r="22" spans="2:6" x14ac:dyDescent="0.25">
      <c r="B22" s="1" t="s">
        <v>3</v>
      </c>
      <c r="C22" s="1"/>
      <c r="D22" s="1"/>
      <c r="E22" s="1">
        <v>53</v>
      </c>
      <c r="F22" s="1">
        <f t="shared" si="3"/>
        <v>-53</v>
      </c>
    </row>
    <row r="23" spans="2:6" x14ac:dyDescent="0.25">
      <c r="B23" s="1" t="s">
        <v>4</v>
      </c>
      <c r="C23" s="1"/>
      <c r="D23" s="1"/>
      <c r="E23" s="1">
        <v>8</v>
      </c>
      <c r="F23" s="1">
        <f t="shared" si="3"/>
        <v>-8</v>
      </c>
    </row>
    <row r="24" spans="2:6" x14ac:dyDescent="0.25">
      <c r="B24" s="1" t="s">
        <v>5</v>
      </c>
      <c r="C24" s="1"/>
      <c r="D24" s="1"/>
      <c r="E24" s="1"/>
      <c r="F24" s="1">
        <f t="shared" si="3"/>
        <v>0</v>
      </c>
    </row>
    <row r="25" spans="2:6" x14ac:dyDescent="0.25">
      <c r="B25" s="1" t="s">
        <v>14</v>
      </c>
      <c r="C25" s="1"/>
      <c r="D25" s="1">
        <v>1600</v>
      </c>
      <c r="E25" s="1">
        <v>738</v>
      </c>
      <c r="F25" s="1">
        <f t="shared" si="3"/>
        <v>862</v>
      </c>
    </row>
    <row r="26" spans="2:6" x14ac:dyDescent="0.25">
      <c r="B26" s="1" t="s">
        <v>6</v>
      </c>
      <c r="C26" s="1"/>
      <c r="D26" s="1">
        <v>140</v>
      </c>
      <c r="E26" s="1"/>
      <c r="F26" s="1">
        <f t="shared" si="3"/>
        <v>140</v>
      </c>
    </row>
    <row r="27" spans="2:6" x14ac:dyDescent="0.25">
      <c r="B27" s="1" t="s">
        <v>7</v>
      </c>
      <c r="C27" s="1"/>
      <c r="D27" s="1">
        <v>282</v>
      </c>
      <c r="E27" s="1">
        <v>28</v>
      </c>
      <c r="F27" s="1">
        <f t="shared" si="3"/>
        <v>254</v>
      </c>
    </row>
    <row r="28" spans="2:6" x14ac:dyDescent="0.25">
      <c r="B28" s="1" t="s">
        <v>8</v>
      </c>
      <c r="C28" s="1"/>
      <c r="D28" s="1"/>
      <c r="E28" s="1"/>
      <c r="F28" s="1">
        <f t="shared" si="3"/>
        <v>0</v>
      </c>
    </row>
    <row r="30" spans="2:6" x14ac:dyDescent="0.25">
      <c r="B30" t="s">
        <v>15</v>
      </c>
      <c r="C30">
        <v>96</v>
      </c>
      <c r="D30" t="s">
        <v>16</v>
      </c>
    </row>
    <row r="31" spans="2:6" x14ac:dyDescent="0.25">
      <c r="C31">
        <v>166</v>
      </c>
      <c r="D31" t="s">
        <v>17</v>
      </c>
    </row>
    <row r="32" spans="2:6" x14ac:dyDescent="0.25">
      <c r="C32">
        <v>20</v>
      </c>
    </row>
    <row r="33" spans="1:12" x14ac:dyDescent="0.25">
      <c r="C33" s="3">
        <f>SUM(C30:C32)</f>
        <v>282</v>
      </c>
      <c r="D33" t="s">
        <v>20</v>
      </c>
    </row>
    <row r="35" spans="1:12" x14ac:dyDescent="0.25">
      <c r="B35" t="s">
        <v>19</v>
      </c>
      <c r="C35">
        <v>70</v>
      </c>
      <c r="D35" t="s">
        <v>16</v>
      </c>
    </row>
    <row r="36" spans="1:12" x14ac:dyDescent="0.25">
      <c r="C36">
        <v>70</v>
      </c>
      <c r="D36" t="s">
        <v>17</v>
      </c>
    </row>
    <row r="37" spans="1:12" x14ac:dyDescent="0.25">
      <c r="C37" s="3">
        <f>SUM(C35:C36)</f>
        <v>140</v>
      </c>
      <c r="D37" t="s">
        <v>20</v>
      </c>
    </row>
    <row r="40" spans="1:12" x14ac:dyDescent="0.25">
      <c r="A40" s="2" t="s">
        <v>22</v>
      </c>
      <c r="B40" s="2"/>
      <c r="C40" s="2"/>
      <c r="D40" s="2"/>
    </row>
    <row r="41" spans="1:12" x14ac:dyDescent="0.25">
      <c r="A41" t="s">
        <v>23</v>
      </c>
    </row>
    <row r="42" spans="1:12" x14ac:dyDescent="0.25">
      <c r="A42" t="s">
        <v>24</v>
      </c>
    </row>
    <row r="43" spans="1:12" ht="12" customHeight="1" x14ac:dyDescent="0.25">
      <c r="A43" t="s">
        <v>25</v>
      </c>
    </row>
    <row r="44" spans="1:12" x14ac:dyDescent="0.25">
      <c r="A44" s="13" t="s">
        <v>26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2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7" spans="1:12" x14ac:dyDescent="0.25">
      <c r="A47" s="2" t="s">
        <v>27</v>
      </c>
      <c r="B47" s="2"/>
      <c r="C47" s="2"/>
      <c r="D47" s="2"/>
    </row>
    <row r="48" spans="1:12" x14ac:dyDescent="0.25">
      <c r="A48" t="s">
        <v>29</v>
      </c>
    </row>
    <row r="49" spans="1:1" x14ac:dyDescent="0.25">
      <c r="A49" t="s">
        <v>28</v>
      </c>
    </row>
  </sheetData>
  <mergeCells count="3">
    <mergeCell ref="D1:E1"/>
    <mergeCell ref="D16:E16"/>
    <mergeCell ref="A44:L4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2022-07-28T13:49:45Z</cp:lastPrinted>
  <dcterms:created xsi:type="dcterms:W3CDTF">2022-07-28T09:56:51Z</dcterms:created>
  <dcterms:modified xsi:type="dcterms:W3CDTF">2022-07-28T13:49:48Z</dcterms:modified>
</cp:coreProperties>
</file>