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\\SERVEUR-AFGROS\public\02 WW6\Camille\"/>
    </mc:Choice>
  </mc:AlternateContent>
  <xr:revisionPtr revIDLastSave="0" documentId="13_ncr:1_{D5B67D9B-A776-4AA7-BBC9-521ED36A6A0F}" xr6:coauthVersionLast="47" xr6:coauthVersionMax="47" xr10:uidLastSave="{00000000-0000-0000-0000-000000000000}"/>
  <bookViews>
    <workbookView xWindow="-120" yWindow="-120" windowWidth="29040" windowHeight="15720" xr2:uid="{72394F4C-7679-44C2-BDB7-2B79C2F73779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4" i="1" l="1"/>
  <c r="F34" i="1"/>
  <c r="G34" i="1"/>
  <c r="H34" i="1"/>
  <c r="C23" i="1"/>
  <c r="C24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D6" i="1"/>
  <c r="C6" i="1" s="1"/>
  <c r="D5" i="1"/>
  <c r="C5" i="1" s="1"/>
  <c r="D4" i="1"/>
  <c r="C4" i="1" s="1"/>
  <c r="D34" i="1" l="1"/>
</calcChain>
</file>

<file path=xl/sharedStrings.xml><?xml version="1.0" encoding="utf-8"?>
<sst xmlns="http://schemas.openxmlformats.org/spreadsheetml/2006/main" count="44" uniqueCount="39">
  <si>
    <t>APPELLATIONS</t>
  </si>
  <si>
    <t>COLORADO</t>
  </si>
  <si>
    <t>AF GROS</t>
  </si>
  <si>
    <t>DOMAINE AF GROS</t>
  </si>
  <si>
    <t>MINNESOTA</t>
  </si>
  <si>
    <t>ARIZONA</t>
  </si>
  <si>
    <t>PREMIER BEVERAGE</t>
  </si>
  <si>
    <t>VICTORY</t>
  </si>
  <si>
    <t>Bourgogne Hautes Côtes de Nuits Blanc 2023</t>
  </si>
  <si>
    <t>Bourgogne Hautes Côtes de Nuits Rouge 2023</t>
  </si>
  <si>
    <t>Beaune 1er Cru Les Montrevenots Blanc 2023</t>
  </si>
  <si>
    <t>Beaune 1er Cru Les Boucherottes 2023</t>
  </si>
  <si>
    <t>Pommard 1er Cru Les Arvelets 2023</t>
  </si>
  <si>
    <t>Pommard 1er Cru Les Chanlins 2023</t>
  </si>
  <si>
    <t>Pommard 1er Cru Les Pézerolles 2023</t>
  </si>
  <si>
    <t>Savigny lès Beaune 1er Cru "Clos des Guettes" 2023</t>
  </si>
  <si>
    <t>Signature 2023</t>
  </si>
  <si>
    <t>Vosne-Romanée Les Chalandins 2023</t>
  </si>
  <si>
    <t>Vosne-Romanée Aux Réas 2023</t>
  </si>
  <si>
    <t>Vosne-Romanée Les Maizières 2023</t>
  </si>
  <si>
    <t>Chambolle-Musigny 2023</t>
  </si>
  <si>
    <t>Echezeaux Grand Cru 2023</t>
  </si>
  <si>
    <t>Clos Vougeot Grand Cru 2023</t>
  </si>
  <si>
    <t>Richebourg Grand Cru 2023</t>
  </si>
  <si>
    <t>Gevrey-Chambertin 2023</t>
  </si>
  <si>
    <t>Gevrey-Chambertin 1er Cru La Combe Au Moine 2023</t>
  </si>
  <si>
    <t>Quantités Allouées</t>
  </si>
  <si>
    <t>Moulin à Vent "En Mortperay" 2023</t>
  </si>
  <si>
    <t>PRIX HT</t>
  </si>
  <si>
    <t>AUTRE APPELLATIONS DISPONIBLES SUR AF GROS</t>
  </si>
  <si>
    <t>Savigny lès Beaune Village Les Pimentiers 2023</t>
  </si>
  <si>
    <t>Monthelie Rouge Village 2023</t>
  </si>
  <si>
    <t>Volnay 1er Cru Les Brouillards 2023</t>
  </si>
  <si>
    <t>Chambolle Musigny 1er Cru Aux Échanges 2023</t>
  </si>
  <si>
    <t>Aloxe Corton 1er Cru Les Valozieres 2023</t>
  </si>
  <si>
    <t>Corton Grand Cru Rouge 2023</t>
  </si>
  <si>
    <t>Quantités Disponibles</t>
  </si>
  <si>
    <t>Total Commandées</t>
  </si>
  <si>
    <t>PALOMAR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</si>
</sst>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9" tint="0.79998168889431442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4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0" fillId="0" borderId="7" xfId="0" applyBorder="1" applyAlignment="1">
      <alignment horizontal="center" vertical="center"/>
    </xf>
    <xf numFmtId="0" fontId="0" fillId="0" borderId="8" xfId="0" applyBorder="1"/>
    <xf numFmtId="0" fontId="0" fillId="0" borderId="10" xfId="0" applyBorder="1"/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2" xfId="0" applyBorder="1"/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 wrapText="1"/>
    </xf>
    <xf numFmtId="0" fontId="0" fillId="0" borderId="27" xfId="0" applyBorder="1"/>
    <xf numFmtId="0" fontId="0" fillId="0" borderId="28" xfId="0" applyBorder="1" applyAlignment="1">
      <alignment horizontal="center" vertical="center"/>
    </xf>
    <xf numFmtId="164" fontId="0" fillId="0" borderId="2" xfId="1" applyNumberFormat="1" applyFont="1" applyBorder="1" applyAlignment="1">
      <alignment wrapText="1"/>
    </xf>
    <xf numFmtId="164" fontId="0" fillId="0" borderId="0" xfId="1" applyNumberFormat="1" applyFont="1"/>
    <xf numFmtId="164" fontId="0" fillId="0" borderId="28" xfId="1" applyNumberFormat="1" applyFont="1" applyBorder="1" applyAlignment="1">
      <alignment horizontal="center" vertical="center"/>
    </xf>
    <xf numFmtId="164" fontId="0" fillId="0" borderId="29" xfId="1" applyNumberFormat="1" applyFont="1" applyBorder="1" applyAlignment="1">
      <alignment horizontal="center" vertical="center"/>
    </xf>
    <xf numFmtId="164" fontId="0" fillId="0" borderId="30" xfId="1" applyNumberFormat="1" applyFont="1" applyBorder="1" applyAlignment="1">
      <alignment horizontal="center" vertical="center"/>
    </xf>
    <xf numFmtId="164" fontId="0" fillId="0" borderId="3" xfId="1" applyNumberFormat="1" applyFont="1" applyBorder="1"/>
    <xf numFmtId="164" fontId="0" fillId="0" borderId="5" xfId="1" applyNumberFormat="1" applyFont="1" applyBorder="1"/>
    <xf numFmtId="164" fontId="0" fillId="0" borderId="0" xfId="1" applyNumberFormat="1" applyFont="1" applyAlignment="1">
      <alignment horizontal="center" vertical="center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164" fontId="0" fillId="0" borderId="4" xfId="1" applyNumberFormat="1" applyFont="1" applyBorder="1"/>
    <xf numFmtId="0" fontId="0" fillId="0" borderId="31" xfId="0" applyBorder="1"/>
    <xf numFmtId="0" fontId="0" fillId="0" borderId="17" xfId="0" applyBorder="1"/>
    <xf numFmtId="0" fontId="0" fillId="0" borderId="19" xfId="0" applyBorder="1"/>
    <xf numFmtId="0" fontId="0" fillId="0" borderId="20" xfId="0" applyBorder="1"/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 wrapText="1"/>
    </xf>
    <xf numFmtId="0" fontId="0" fillId="0" borderId="32" xfId="0" applyBorder="1"/>
    <xf numFmtId="0" fontId="0" fillId="0" borderId="9" xfId="0" applyBorder="1"/>
    <xf numFmtId="0" fontId="0" fillId="0" borderId="33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0" xfId="0" applyAlignment="1">
      <alignment horizontal="right"/>
    </xf>
    <xf numFmtId="0" fontId="0" fillId="0" borderId="2" xfId="0" applyBorder="1" applyAlignment="1">
      <alignment horizontal="right" wrapText="1"/>
    </xf>
    <xf numFmtId="0" fontId="0" fillId="0" borderId="25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35" xfId="0" applyBorder="1" applyAlignment="1">
      <alignment horizontal="center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4F7911-A91E-4289-B4C2-BEF6B1B6AF06}">
  <sheetPr>
    <pageSetUpPr fitToPage="1"/>
  </sheetPr>
  <dimension ref="A1:H34"/>
  <sheetViews>
    <sheetView tabSelected="1" workbookViewId="0">
      <selection activeCell="P15" sqref="P15"/>
    </sheetView>
  </sheetViews>
  <sheetFormatPr baseColWidth="10" defaultRowHeight="15" x14ac:dyDescent="0.25"/>
  <cols>
    <col min="1" max="1" width="7.85546875" style="34" customWidth="1"/>
    <col min="2" max="2" width="49.140625" customWidth="1"/>
    <col min="3" max="3" width="13.42578125" customWidth="1"/>
  </cols>
  <sheetData>
    <row r="1" spans="1:8" ht="15.75" thickBot="1" x14ac:dyDescent="0.3">
      <c r="D1" s="61" t="s">
        <v>38</v>
      </c>
      <c r="E1" s="62"/>
      <c r="F1" s="63"/>
    </row>
    <row r="2" spans="1:8" ht="30" customHeight="1" thickBot="1" x14ac:dyDescent="0.3">
      <c r="A2" s="33" t="s">
        <v>28</v>
      </c>
      <c r="B2" s="28" t="s">
        <v>0</v>
      </c>
      <c r="C2" s="30" t="s">
        <v>26</v>
      </c>
      <c r="D2" s="29" t="s">
        <v>1</v>
      </c>
      <c r="E2" s="9" t="s">
        <v>4</v>
      </c>
      <c r="F2" s="9" t="s">
        <v>5</v>
      </c>
      <c r="G2" s="8" t="s">
        <v>6</v>
      </c>
      <c r="H2" s="10" t="s">
        <v>7</v>
      </c>
    </row>
    <row r="3" spans="1:8" ht="15.75" thickBot="1" x14ac:dyDescent="0.3">
      <c r="B3" t="s">
        <v>3</v>
      </c>
    </row>
    <row r="4" spans="1:8" x14ac:dyDescent="0.25">
      <c r="A4" s="35">
        <v>15</v>
      </c>
      <c r="B4" s="31" t="s">
        <v>27</v>
      </c>
      <c r="C4" s="25">
        <f t="shared" ref="C4:C20" si="0">SUM(D4:H4)</f>
        <v>840</v>
      </c>
      <c r="D4" s="11">
        <f>60</f>
        <v>60</v>
      </c>
      <c r="E4" s="12">
        <v>60</v>
      </c>
      <c r="F4" s="12">
        <v>60</v>
      </c>
      <c r="G4" s="12">
        <v>300</v>
      </c>
      <c r="H4" s="13">
        <v>360</v>
      </c>
    </row>
    <row r="5" spans="1:8" x14ac:dyDescent="0.25">
      <c r="A5" s="36">
        <v>18</v>
      </c>
      <c r="B5" s="6" t="s">
        <v>8</v>
      </c>
      <c r="C5" s="26">
        <f t="shared" si="0"/>
        <v>384</v>
      </c>
      <c r="D5" s="4">
        <f>120</f>
        <v>120</v>
      </c>
      <c r="E5" s="2">
        <v>60</v>
      </c>
      <c r="F5" s="2">
        <v>60</v>
      </c>
      <c r="G5" s="2">
        <v>144</v>
      </c>
      <c r="H5" s="14"/>
    </row>
    <row r="6" spans="1:8" x14ac:dyDescent="0.25">
      <c r="A6" s="36">
        <v>17</v>
      </c>
      <c r="B6" s="6" t="s">
        <v>9</v>
      </c>
      <c r="C6" s="26">
        <f t="shared" si="0"/>
        <v>624</v>
      </c>
      <c r="D6" s="4">
        <f>180</f>
        <v>180</v>
      </c>
      <c r="E6" s="2"/>
      <c r="F6" s="2"/>
      <c r="G6" s="2">
        <v>144</v>
      </c>
      <c r="H6" s="14">
        <v>300</v>
      </c>
    </row>
    <row r="7" spans="1:8" x14ac:dyDescent="0.25">
      <c r="A7" s="36">
        <v>48</v>
      </c>
      <c r="B7" s="6" t="s">
        <v>10</v>
      </c>
      <c r="C7" s="26">
        <f t="shared" si="0"/>
        <v>132</v>
      </c>
      <c r="D7" s="4">
        <v>24</v>
      </c>
      <c r="E7" s="2">
        <v>12</v>
      </c>
      <c r="F7" s="2">
        <v>24</v>
      </c>
      <c r="G7" s="2">
        <v>72</v>
      </c>
      <c r="H7" s="14"/>
    </row>
    <row r="8" spans="1:8" x14ac:dyDescent="0.25">
      <c r="A8" s="36">
        <v>40</v>
      </c>
      <c r="B8" s="6" t="s">
        <v>11</v>
      </c>
      <c r="C8" s="26">
        <f t="shared" si="0"/>
        <v>180</v>
      </c>
      <c r="D8" s="4">
        <v>36</v>
      </c>
      <c r="E8" s="2">
        <v>12</v>
      </c>
      <c r="F8" s="2">
        <v>12</v>
      </c>
      <c r="G8" s="2"/>
      <c r="H8" s="14">
        <v>120</v>
      </c>
    </row>
    <row r="9" spans="1:8" x14ac:dyDescent="0.25">
      <c r="A9" s="36">
        <v>77</v>
      </c>
      <c r="B9" s="6" t="s">
        <v>12</v>
      </c>
      <c r="C9" s="26">
        <f t="shared" si="0"/>
        <v>120</v>
      </c>
      <c r="D9" s="4">
        <v>36</v>
      </c>
      <c r="E9" s="2"/>
      <c r="F9" s="2"/>
      <c r="G9" s="2"/>
      <c r="H9" s="14">
        <v>84</v>
      </c>
    </row>
    <row r="10" spans="1:8" x14ac:dyDescent="0.25">
      <c r="A10" s="36">
        <v>77</v>
      </c>
      <c r="B10" s="6" t="s">
        <v>13</v>
      </c>
      <c r="C10" s="26">
        <f t="shared" si="0"/>
        <v>60</v>
      </c>
      <c r="D10" s="4"/>
      <c r="E10" s="2">
        <v>24</v>
      </c>
      <c r="F10" s="2">
        <v>36</v>
      </c>
      <c r="G10" s="2"/>
      <c r="H10" s="14"/>
    </row>
    <row r="11" spans="1:8" x14ac:dyDescent="0.25">
      <c r="A11" s="36">
        <v>77</v>
      </c>
      <c r="B11" s="6" t="s">
        <v>14</v>
      </c>
      <c r="C11" s="26">
        <f t="shared" si="0"/>
        <v>120</v>
      </c>
      <c r="D11" s="4"/>
      <c r="E11" s="2"/>
      <c r="F11" s="2"/>
      <c r="G11" s="2">
        <v>120</v>
      </c>
      <c r="H11" s="14"/>
    </row>
    <row r="12" spans="1:8" x14ac:dyDescent="0.25">
      <c r="A12" s="36">
        <v>39</v>
      </c>
      <c r="B12" s="6" t="s">
        <v>15</v>
      </c>
      <c r="C12" s="26">
        <f t="shared" si="0"/>
        <v>312</v>
      </c>
      <c r="D12" s="4">
        <v>24</v>
      </c>
      <c r="E12" s="2">
        <v>12</v>
      </c>
      <c r="F12" s="2">
        <v>36</v>
      </c>
      <c r="G12" s="2">
        <v>120</v>
      </c>
      <c r="H12" s="14">
        <v>120</v>
      </c>
    </row>
    <row r="13" spans="1:8" x14ac:dyDescent="0.25">
      <c r="A13" s="36">
        <v>38</v>
      </c>
      <c r="B13" s="6" t="s">
        <v>16</v>
      </c>
      <c r="C13" s="26">
        <f t="shared" si="0"/>
        <v>120</v>
      </c>
      <c r="D13" s="4">
        <v>12</v>
      </c>
      <c r="E13" s="2">
        <v>12</v>
      </c>
      <c r="F13" s="2">
        <v>12</v>
      </c>
      <c r="G13" s="2">
        <v>48</v>
      </c>
      <c r="H13" s="14">
        <v>36</v>
      </c>
    </row>
    <row r="14" spans="1:8" x14ac:dyDescent="0.25">
      <c r="A14" s="36">
        <v>60</v>
      </c>
      <c r="B14" s="6" t="s">
        <v>17</v>
      </c>
      <c r="C14" s="26">
        <f t="shared" si="0"/>
        <v>216</v>
      </c>
      <c r="D14" s="4">
        <v>60</v>
      </c>
      <c r="E14" s="2">
        <v>12</v>
      </c>
      <c r="F14" s="2">
        <v>24</v>
      </c>
      <c r="G14" s="2">
        <v>120</v>
      </c>
      <c r="H14" s="14"/>
    </row>
    <row r="15" spans="1:8" x14ac:dyDescent="0.25">
      <c r="A15" s="36">
        <v>60</v>
      </c>
      <c r="B15" s="6" t="s">
        <v>18</v>
      </c>
      <c r="C15" s="26">
        <f t="shared" si="0"/>
        <v>36</v>
      </c>
      <c r="D15" s="4">
        <v>36</v>
      </c>
      <c r="E15" s="2"/>
      <c r="F15" s="2"/>
      <c r="G15" s="2"/>
      <c r="H15" s="14"/>
    </row>
    <row r="16" spans="1:8" x14ac:dyDescent="0.25">
      <c r="A16" s="36">
        <v>60</v>
      </c>
      <c r="B16" s="6" t="s">
        <v>19</v>
      </c>
      <c r="C16" s="26">
        <f t="shared" si="0"/>
        <v>108</v>
      </c>
      <c r="D16" s="4">
        <v>24</v>
      </c>
      <c r="E16" s="2"/>
      <c r="F16" s="2"/>
      <c r="G16" s="2"/>
      <c r="H16" s="14">
        <v>84</v>
      </c>
    </row>
    <row r="17" spans="1:8" x14ac:dyDescent="0.25">
      <c r="A17" s="36">
        <v>60</v>
      </c>
      <c r="B17" s="6" t="s">
        <v>20</v>
      </c>
      <c r="C17" s="26">
        <f t="shared" si="0"/>
        <v>192</v>
      </c>
      <c r="D17" s="4">
        <v>36</v>
      </c>
      <c r="E17" s="2">
        <v>12</v>
      </c>
      <c r="F17" s="2">
        <v>36</v>
      </c>
      <c r="G17" s="2">
        <v>48</v>
      </c>
      <c r="H17" s="14">
        <v>60</v>
      </c>
    </row>
    <row r="18" spans="1:8" x14ac:dyDescent="0.25">
      <c r="A18" s="36">
        <v>23</v>
      </c>
      <c r="B18" s="6" t="s">
        <v>21</v>
      </c>
      <c r="C18" s="26">
        <f t="shared" si="0"/>
        <v>66</v>
      </c>
      <c r="D18" s="4">
        <v>36</v>
      </c>
      <c r="E18" s="2"/>
      <c r="F18" s="2"/>
      <c r="G18" s="2">
        <v>18</v>
      </c>
      <c r="H18" s="14">
        <v>12</v>
      </c>
    </row>
    <row r="19" spans="1:8" x14ac:dyDescent="0.25">
      <c r="A19" s="36">
        <v>231</v>
      </c>
      <c r="B19" s="6" t="s">
        <v>22</v>
      </c>
      <c r="C19" s="26">
        <f t="shared" si="0"/>
        <v>45</v>
      </c>
      <c r="D19" s="4">
        <v>6</v>
      </c>
      <c r="E19" s="2">
        <v>3</v>
      </c>
      <c r="F19" s="2">
        <v>6</v>
      </c>
      <c r="G19" s="2">
        <v>18</v>
      </c>
      <c r="H19" s="14">
        <v>12</v>
      </c>
    </row>
    <row r="20" spans="1:8" ht="15.75" thickBot="1" x14ac:dyDescent="0.3">
      <c r="A20" s="37">
        <v>540</v>
      </c>
      <c r="B20" s="5" t="s">
        <v>23</v>
      </c>
      <c r="C20" s="27">
        <f t="shared" si="0"/>
        <v>33</v>
      </c>
      <c r="D20" s="15">
        <v>6</v>
      </c>
      <c r="E20" s="16">
        <v>3</v>
      </c>
      <c r="F20" s="16">
        <v>6</v>
      </c>
      <c r="G20" s="16">
        <v>12</v>
      </c>
      <c r="H20" s="17">
        <v>6</v>
      </c>
    </row>
    <row r="21" spans="1:8" x14ac:dyDescent="0.25">
      <c r="C21" s="1"/>
      <c r="D21" s="1"/>
      <c r="E21" s="1"/>
      <c r="F21" s="1"/>
      <c r="G21" s="1"/>
      <c r="H21" s="1"/>
    </row>
    <row r="22" spans="1:8" ht="15.75" thickBot="1" x14ac:dyDescent="0.3">
      <c r="B22" t="s">
        <v>2</v>
      </c>
      <c r="C22" s="1"/>
      <c r="D22" s="1"/>
      <c r="E22" s="1"/>
      <c r="F22" s="1"/>
      <c r="G22" s="1"/>
      <c r="H22" s="1"/>
    </row>
    <row r="23" spans="1:8" x14ac:dyDescent="0.25">
      <c r="A23" s="38">
        <v>68</v>
      </c>
      <c r="B23" s="31" t="s">
        <v>24</v>
      </c>
      <c r="C23" s="23">
        <f>SUM(D23:H23)</f>
        <v>156</v>
      </c>
      <c r="D23" s="19">
        <v>36</v>
      </c>
      <c r="E23" s="12">
        <v>24</v>
      </c>
      <c r="F23" s="12">
        <v>36</v>
      </c>
      <c r="G23" s="21">
        <v>60</v>
      </c>
      <c r="H23" s="13">
        <v>0</v>
      </c>
    </row>
    <row r="24" spans="1:8" ht="15.75" thickBot="1" x14ac:dyDescent="0.3">
      <c r="A24" s="39">
        <v>134</v>
      </c>
      <c r="B24" s="5" t="s">
        <v>25</v>
      </c>
      <c r="C24" s="24">
        <f>SUM(D24:H24)</f>
        <v>42</v>
      </c>
      <c r="D24" s="20">
        <v>12</v>
      </c>
      <c r="E24" s="16">
        <v>6</v>
      </c>
      <c r="F24" s="16">
        <v>12</v>
      </c>
      <c r="G24" s="22">
        <v>12</v>
      </c>
      <c r="H24" s="17">
        <v>0</v>
      </c>
    </row>
    <row r="25" spans="1:8" ht="15.75" thickBot="1" x14ac:dyDescent="0.3"/>
    <row r="26" spans="1:8" ht="31.5" customHeight="1" thickBot="1" x14ac:dyDescent="0.3">
      <c r="A26" s="40"/>
      <c r="B26" s="32" t="s">
        <v>29</v>
      </c>
      <c r="C26" s="52" t="s">
        <v>36</v>
      </c>
      <c r="D26" s="7" t="s">
        <v>1</v>
      </c>
      <c r="E26" s="9" t="s">
        <v>4</v>
      </c>
      <c r="F26" s="9" t="s">
        <v>5</v>
      </c>
      <c r="G26" s="8" t="s">
        <v>6</v>
      </c>
      <c r="H26" s="10" t="s">
        <v>7</v>
      </c>
    </row>
    <row r="27" spans="1:8" x14ac:dyDescent="0.25">
      <c r="A27" s="38">
        <v>23</v>
      </c>
      <c r="B27" s="41" t="s">
        <v>30</v>
      </c>
      <c r="C27" s="49">
        <v>300</v>
      </c>
      <c r="D27" s="53"/>
      <c r="E27" s="54"/>
      <c r="F27" s="54"/>
      <c r="G27" s="54"/>
      <c r="H27" s="55"/>
    </row>
    <row r="28" spans="1:8" x14ac:dyDescent="0.25">
      <c r="A28" s="44">
        <v>22</v>
      </c>
      <c r="B28" s="42" t="s">
        <v>31</v>
      </c>
      <c r="C28" s="50">
        <v>300</v>
      </c>
      <c r="D28" s="45"/>
      <c r="E28" s="3"/>
      <c r="F28" s="3"/>
      <c r="G28" s="3"/>
      <c r="H28" s="46"/>
    </row>
    <row r="29" spans="1:8" x14ac:dyDescent="0.25">
      <c r="A29" s="44">
        <v>143</v>
      </c>
      <c r="B29" s="42" t="s">
        <v>33</v>
      </c>
      <c r="C29" s="50">
        <v>120</v>
      </c>
      <c r="D29" s="45"/>
      <c r="E29" s="3"/>
      <c r="F29" s="3"/>
      <c r="G29" s="3"/>
      <c r="H29" s="46"/>
    </row>
    <row r="30" spans="1:8" x14ac:dyDescent="0.25">
      <c r="A30" s="44">
        <v>51</v>
      </c>
      <c r="B30" s="42" t="s">
        <v>34</v>
      </c>
      <c r="C30" s="50">
        <v>60</v>
      </c>
      <c r="D30" s="45"/>
      <c r="E30" s="3"/>
      <c r="F30" s="3"/>
      <c r="G30" s="3"/>
      <c r="H30" s="46"/>
    </row>
    <row r="31" spans="1:8" x14ac:dyDescent="0.25">
      <c r="A31" s="44">
        <v>68</v>
      </c>
      <c r="B31" s="42" t="s">
        <v>32</v>
      </c>
      <c r="C31" s="50">
        <v>60</v>
      </c>
      <c r="D31" s="45"/>
      <c r="E31" s="3"/>
      <c r="F31" s="3"/>
      <c r="G31" s="3"/>
      <c r="H31" s="46"/>
    </row>
    <row r="32" spans="1:8" ht="15.75" thickBot="1" x14ac:dyDescent="0.3">
      <c r="A32" s="39">
        <v>132</v>
      </c>
      <c r="B32" s="43" t="s">
        <v>35</v>
      </c>
      <c r="C32" s="51">
        <v>60</v>
      </c>
      <c r="D32" s="18"/>
      <c r="E32" s="47"/>
      <c r="F32" s="47"/>
      <c r="G32" s="47"/>
      <c r="H32" s="48"/>
    </row>
    <row r="33" spans="2:8" ht="15.75" thickBot="1" x14ac:dyDescent="0.3"/>
    <row r="34" spans="2:8" ht="32.25" customHeight="1" thickBot="1" x14ac:dyDescent="0.3">
      <c r="B34" s="59"/>
      <c r="C34" s="60" t="s">
        <v>37</v>
      </c>
      <c r="D34" s="56">
        <f>SUM(D4:D20,D23:D24,D27:D32)</f>
        <v>744</v>
      </c>
      <c r="E34" s="57">
        <f t="shared" ref="E34:H34" si="1">SUM(E4:E20,E23:E24,E27:E32)</f>
        <v>252</v>
      </c>
      <c r="F34" s="57">
        <f t="shared" si="1"/>
        <v>360</v>
      </c>
      <c r="G34" s="57">
        <f t="shared" si="1"/>
        <v>1236</v>
      </c>
      <c r="H34" s="58">
        <f t="shared" si="1"/>
        <v>1194</v>
      </c>
    </row>
  </sheetData>
  <mergeCells count="1">
    <mergeCell ref="D1:F1"/>
  </mergeCells>
  <pageMargins left="0.7" right="0.7" top="0.75" bottom="0.75" header="0.3" footer="0.3"/>
  <pageSetup paperSize="9" scale="84" fitToWidth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AF GROS</dc:creator>
  <cp:lastModifiedBy>AF GROS</cp:lastModifiedBy>
  <cp:lastPrinted>2025-07-10T12:02:31Z</cp:lastPrinted>
  <dcterms:created xsi:type="dcterms:W3CDTF">2025-07-10T08:13:15Z</dcterms:created>
  <dcterms:modified xsi:type="dcterms:W3CDTF">2025-07-10T14:47:13Z</dcterms:modified>
</cp:coreProperties>
</file>