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Camille\"/>
    </mc:Choice>
  </mc:AlternateContent>
  <xr:revisionPtr revIDLastSave="0" documentId="13_ncr:1_{845CE79E-11C8-446E-BE89-35548C68544B}" xr6:coauthVersionLast="47" xr6:coauthVersionMax="47" xr10:uidLastSave="{00000000-0000-0000-0000-000000000000}"/>
  <bookViews>
    <workbookView xWindow="-120" yWindow="-120" windowWidth="29040" windowHeight="15720" xr2:uid="{3F639BC2-81D6-4050-AB8F-3B829183CB0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B20" i="1"/>
  <c r="B27" i="1" s="1"/>
  <c r="B19" i="1"/>
  <c r="D19" i="1"/>
  <c r="C19" i="1"/>
</calcChain>
</file>

<file path=xl/sharedStrings.xml><?xml version="1.0" encoding="utf-8"?>
<sst xmlns="http://schemas.openxmlformats.org/spreadsheetml/2006/main" count="38" uniqueCount="38">
  <si>
    <t>Clients</t>
  </si>
  <si>
    <t>Domaine 
Nbr btles</t>
  </si>
  <si>
    <t>AF
Nbr btles</t>
  </si>
  <si>
    <t>DELUCENAY Bruno</t>
  </si>
  <si>
    <t>Boussole des vins</t>
  </si>
  <si>
    <t>L'HUILLIER</t>
  </si>
  <si>
    <t>BOUQUET FINE WINE</t>
  </si>
  <si>
    <t>SAVDF</t>
  </si>
  <si>
    <t>OVERLAND TRADE</t>
  </si>
  <si>
    <t>LE BELENA</t>
  </si>
  <si>
    <t>AMIS DE L'AMIS LOUIS</t>
  </si>
  <si>
    <t>LE GOUT DU VIN</t>
  </si>
  <si>
    <t>FICOFI</t>
  </si>
  <si>
    <t>CP
Nbr btles</t>
  </si>
  <si>
    <t>MILLESIME WINE LTD</t>
  </si>
  <si>
    <t>ORBIT</t>
  </si>
  <si>
    <t>GOEDHUIS</t>
  </si>
  <si>
    <t>CE BLANCHES</t>
  </si>
  <si>
    <t>Contre étiquette - Comptage Juillet 2024</t>
  </si>
  <si>
    <t xml:space="preserve">+Stock Cuverie </t>
  </si>
  <si>
    <t>+ Achats</t>
  </si>
  <si>
    <t>-SORTIES</t>
  </si>
  <si>
    <t>TOTAL Stock Initial</t>
  </si>
  <si>
    <t>Stock Initial</t>
  </si>
  <si>
    <t>TOTAL CE</t>
  </si>
  <si>
    <r>
      <t>TOTAL</t>
    </r>
    <r>
      <rPr>
        <sz val="11"/>
        <color theme="1"/>
        <rFont val="Aptos Narrow"/>
        <family val="2"/>
        <scheme val="minor"/>
      </rPr>
      <t xml:space="preserve"> en cmde</t>
    </r>
  </si>
  <si>
    <t>Caisse bois - Comptage Juillet 2024</t>
  </si>
  <si>
    <t xml:space="preserve">Stock Cuverie </t>
  </si>
  <si>
    <t>Description</t>
  </si>
  <si>
    <t>Nbre Caisse</t>
  </si>
  <si>
    <t>Mathusalem Rb 22</t>
  </si>
  <si>
    <t>Jeroboam Rb 22</t>
  </si>
  <si>
    <t>Jeroboam Ec 22</t>
  </si>
  <si>
    <t>Jeroboam VR 22</t>
  </si>
  <si>
    <t>CB03 EC</t>
  </si>
  <si>
    <t>CB03 RB</t>
  </si>
  <si>
    <t>CB06 RB</t>
  </si>
  <si>
    <t>CB06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</si>
</sst>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0" fillId="0" borderId="4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3" fontId="0" fillId="0" borderId="19" xfId="0" applyNumberFormat="1" applyBorder="1" applyAlignment="1">
      <alignment horizontal="center" vertical="center"/>
    </xf>
    <xf numFmtId="0" fontId="0" fillId="0" borderId="6" xfId="0" quotePrefix="1" applyBorder="1"/>
    <xf numFmtId="0" fontId="0" fillId="0" borderId="8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 applyAlignment="1">
      <alignment horizontal="center" vertical="center"/>
    </xf>
    <xf numFmtId="0" fontId="0" fillId="0" borderId="6" xfId="0" applyBorder="1"/>
    <xf numFmtId="0" fontId="0" fillId="0" borderId="4" xfId="0" applyBorder="1" applyAlignment="1">
      <alignment horizontal="right"/>
    </xf>
    <xf numFmtId="0" fontId="1" fillId="0" borderId="3" xfId="0" applyFont="1" applyBorder="1" applyAlignment="1">
      <alignment horizontal="right"/>
    </xf>
    <xf numFmtId="3" fontId="1" fillId="0" borderId="3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/>
    <xf numFmtId="0" fontId="0" fillId="0" borderId="0" xfId="0" applyBorder="1" applyAlignment="1"/>
    <xf numFmtId="0" fontId="0" fillId="0" borderId="20" xfId="0" applyBorder="1" applyAlignment="1"/>
    <xf numFmtId="0" fontId="0" fillId="0" borderId="21" xfId="0" applyBorder="1" applyAlignment="1">
      <alignment horizontal="center"/>
    </xf>
    <xf numFmtId="0" fontId="0" fillId="0" borderId="22" xfId="0" applyBorder="1"/>
    <xf numFmtId="0" fontId="0" fillId="0" borderId="23" xfId="0" applyBorder="1" applyAlignment="1">
      <alignment horizontal="center"/>
    </xf>
    <xf numFmtId="0" fontId="0" fillId="0" borderId="24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3C7F7-F121-42CA-A867-6A13394713BF}">
  <sheetPr>
    <pageSetUpPr fitToPage="1"/>
  </sheetPr>
  <dimension ref="A1:J33"/>
  <sheetViews>
    <sheetView tabSelected="1" workbookViewId="0">
      <selection sqref="A1:G27"/>
    </sheetView>
  </sheetViews>
  <sheetFormatPr baseColWidth="10" defaultRowHeight="15" x14ac:dyDescent="0.25"/>
  <cols>
    <col min="1" max="1" width="19.28515625" bestFit="1" customWidth="1"/>
    <col min="2" max="2" width="12.140625" customWidth="1"/>
    <col min="6" max="6" width="22.28515625" customWidth="1"/>
  </cols>
  <sheetData>
    <row r="1" spans="1:10" ht="15.75" thickBot="1" x14ac:dyDescent="0.3">
      <c r="A1" s="29" t="s">
        <v>18</v>
      </c>
      <c r="B1" s="30"/>
      <c r="C1" s="30"/>
      <c r="D1" s="31"/>
      <c r="F1" s="29" t="s">
        <v>26</v>
      </c>
      <c r="G1" s="31"/>
      <c r="H1" s="34"/>
      <c r="I1" s="33"/>
      <c r="J1" s="32"/>
    </row>
    <row r="2" spans="1:10" x14ac:dyDescent="0.25">
      <c r="A2" s="15"/>
      <c r="B2" s="14"/>
      <c r="C2" s="14"/>
      <c r="D2" s="15"/>
      <c r="H2" s="32"/>
      <c r="I2" s="32"/>
    </row>
    <row r="3" spans="1:10" ht="15.75" thickBot="1" x14ac:dyDescent="0.3">
      <c r="A3" s="14" t="s">
        <v>23</v>
      </c>
      <c r="B3" s="14"/>
      <c r="C3" s="14"/>
      <c r="D3" s="14"/>
      <c r="F3" t="s">
        <v>27</v>
      </c>
    </row>
    <row r="4" spans="1:10" ht="30.75" customHeight="1" x14ac:dyDescent="0.25">
      <c r="A4" s="16" t="s">
        <v>0</v>
      </c>
      <c r="B4" s="17" t="s">
        <v>1</v>
      </c>
      <c r="C4" s="18" t="s">
        <v>2</v>
      </c>
      <c r="D4" s="19" t="s">
        <v>13</v>
      </c>
      <c r="F4" s="38" t="s">
        <v>28</v>
      </c>
      <c r="G4" s="39" t="s">
        <v>29</v>
      </c>
    </row>
    <row r="5" spans="1:10" ht="20.100000000000001" customHeight="1" x14ac:dyDescent="0.25">
      <c r="A5" s="9" t="s">
        <v>3</v>
      </c>
      <c r="B5" s="8">
        <v>6</v>
      </c>
      <c r="C5" s="1"/>
      <c r="D5" s="10"/>
      <c r="F5" s="11" t="s">
        <v>33</v>
      </c>
      <c r="G5" s="37">
        <v>17</v>
      </c>
    </row>
    <row r="6" spans="1:10" ht="20.100000000000001" customHeight="1" x14ac:dyDescent="0.25">
      <c r="A6" s="11" t="s">
        <v>4</v>
      </c>
      <c r="B6" s="1">
        <v>105</v>
      </c>
      <c r="C6" s="1">
        <v>24</v>
      </c>
      <c r="D6" s="10"/>
      <c r="F6" s="11" t="s">
        <v>32</v>
      </c>
      <c r="G6" s="37">
        <v>15</v>
      </c>
    </row>
    <row r="7" spans="1:10" ht="20.100000000000001" customHeight="1" x14ac:dyDescent="0.25">
      <c r="A7" s="11" t="s">
        <v>5</v>
      </c>
      <c r="B7" s="1">
        <v>12</v>
      </c>
      <c r="C7" s="1"/>
      <c r="D7" s="10"/>
      <c r="F7" s="11" t="s">
        <v>31</v>
      </c>
      <c r="G7" s="37">
        <v>20</v>
      </c>
    </row>
    <row r="8" spans="1:10" ht="20.100000000000001" customHeight="1" x14ac:dyDescent="0.25">
      <c r="A8" s="11" t="s">
        <v>6</v>
      </c>
      <c r="B8" s="1">
        <v>438</v>
      </c>
      <c r="C8" s="1"/>
      <c r="D8" s="10"/>
      <c r="F8" s="11" t="s">
        <v>30</v>
      </c>
      <c r="G8" s="37">
        <v>1</v>
      </c>
    </row>
    <row r="9" spans="1:10" ht="20.100000000000001" customHeight="1" x14ac:dyDescent="0.25">
      <c r="A9" s="11" t="s">
        <v>7</v>
      </c>
      <c r="B9" s="1">
        <v>2052</v>
      </c>
      <c r="C9" s="1">
        <v>102</v>
      </c>
      <c r="D9" s="10"/>
      <c r="F9" s="11" t="s">
        <v>34</v>
      </c>
      <c r="G9" s="37">
        <v>68</v>
      </c>
    </row>
    <row r="10" spans="1:10" ht="20.100000000000001" customHeight="1" x14ac:dyDescent="0.25">
      <c r="A10" s="11" t="s">
        <v>8</v>
      </c>
      <c r="B10" s="1">
        <v>450</v>
      </c>
      <c r="C10" s="1"/>
      <c r="D10" s="10"/>
      <c r="F10" s="11" t="s">
        <v>35</v>
      </c>
      <c r="G10" s="37">
        <v>68</v>
      </c>
    </row>
    <row r="11" spans="1:10" ht="20.100000000000001" customHeight="1" x14ac:dyDescent="0.25">
      <c r="A11" s="11" t="s">
        <v>9</v>
      </c>
      <c r="B11" s="1">
        <v>120</v>
      </c>
      <c r="C11" s="1"/>
      <c r="D11" s="10"/>
      <c r="F11" s="11" t="s">
        <v>36</v>
      </c>
      <c r="G11" s="37">
        <v>265</v>
      </c>
    </row>
    <row r="12" spans="1:10" ht="20.100000000000001" customHeight="1" thickBot="1" x14ac:dyDescent="0.3">
      <c r="A12" s="11" t="s">
        <v>10</v>
      </c>
      <c r="B12" s="1">
        <v>60</v>
      </c>
      <c r="C12" s="1"/>
      <c r="D12" s="10"/>
      <c r="F12" s="36" t="s">
        <v>37</v>
      </c>
      <c r="G12" s="35">
        <f>54+6</f>
        <v>60</v>
      </c>
    </row>
    <row r="13" spans="1:10" ht="20.100000000000001" customHeight="1" x14ac:dyDescent="0.25">
      <c r="A13" s="11" t="s">
        <v>11</v>
      </c>
      <c r="B13" s="1">
        <v>10</v>
      </c>
      <c r="C13" s="1">
        <v>16</v>
      </c>
      <c r="D13" s="10"/>
    </row>
    <row r="14" spans="1:10" ht="20.100000000000001" customHeight="1" x14ac:dyDescent="0.25">
      <c r="A14" s="11" t="s">
        <v>12</v>
      </c>
      <c r="B14" s="1">
        <v>24</v>
      </c>
      <c r="C14" s="1"/>
      <c r="D14" s="10"/>
    </row>
    <row r="15" spans="1:10" ht="20.100000000000001" customHeight="1" x14ac:dyDescent="0.25">
      <c r="A15" s="11" t="s">
        <v>14</v>
      </c>
      <c r="B15" s="1"/>
      <c r="C15" s="1">
        <v>624</v>
      </c>
      <c r="D15" s="10">
        <v>480</v>
      </c>
    </row>
    <row r="16" spans="1:10" ht="20.100000000000001" customHeight="1" x14ac:dyDescent="0.25">
      <c r="A16" s="11" t="s">
        <v>15</v>
      </c>
      <c r="B16" s="1">
        <v>162</v>
      </c>
      <c r="C16" s="1"/>
      <c r="D16" s="10"/>
    </row>
    <row r="17" spans="1:4" ht="20.100000000000001" customHeight="1" x14ac:dyDescent="0.25">
      <c r="A17" s="12" t="s">
        <v>16</v>
      </c>
      <c r="B17" s="2">
        <v>1998</v>
      </c>
      <c r="C17" s="2">
        <v>120</v>
      </c>
      <c r="D17" s="13"/>
    </row>
    <row r="18" spans="1:4" ht="20.100000000000001" customHeight="1" thickBot="1" x14ac:dyDescent="0.3">
      <c r="A18" s="11" t="s">
        <v>17</v>
      </c>
      <c r="B18" s="7">
        <v>16600</v>
      </c>
      <c r="C18" s="1"/>
      <c r="D18" s="10"/>
    </row>
    <row r="19" spans="1:4" ht="20.100000000000001" customHeight="1" thickBot="1" x14ac:dyDescent="0.3">
      <c r="A19" s="26" t="s">
        <v>25</v>
      </c>
      <c r="B19" s="6">
        <f>SUM(B5:B18)</f>
        <v>22037</v>
      </c>
      <c r="C19" s="4">
        <f>SUM(C5:C17)</f>
        <v>886</v>
      </c>
      <c r="D19" s="5">
        <f>SUM(D5:D17)</f>
        <v>480</v>
      </c>
    </row>
    <row r="20" spans="1:4" ht="20.100000000000001" customHeight="1" thickBot="1" x14ac:dyDescent="0.3">
      <c r="A20" s="27" t="s">
        <v>22</v>
      </c>
      <c r="B20" s="28">
        <f>+SUM(B19:D19)</f>
        <v>23403</v>
      </c>
      <c r="C20" s="3"/>
    </row>
    <row r="21" spans="1:4" ht="20.100000000000001" customHeight="1" thickBot="1" x14ac:dyDescent="0.3">
      <c r="B21" s="3"/>
      <c r="C21" s="3"/>
    </row>
    <row r="22" spans="1:4" ht="20.100000000000001" customHeight="1" thickBot="1" x14ac:dyDescent="0.3">
      <c r="A22" s="23" t="s">
        <v>19</v>
      </c>
      <c r="B22" s="22"/>
      <c r="C22" s="3"/>
    </row>
    <row r="23" spans="1:4" ht="20.100000000000001" customHeight="1" thickBot="1" x14ac:dyDescent="0.3">
      <c r="A23" s="21" t="s">
        <v>20</v>
      </c>
      <c r="B23" s="24"/>
      <c r="C23" s="3"/>
    </row>
    <row r="24" spans="1:4" ht="20.100000000000001" customHeight="1" thickBot="1" x14ac:dyDescent="0.3">
      <c r="B24" s="3"/>
      <c r="C24" s="3"/>
    </row>
    <row r="25" spans="1:4" ht="20.100000000000001" customHeight="1" thickBot="1" x14ac:dyDescent="0.3">
      <c r="A25" s="23" t="s">
        <v>21</v>
      </c>
      <c r="B25" s="22"/>
      <c r="C25" s="3"/>
    </row>
    <row r="26" spans="1:4" ht="20.100000000000001" customHeight="1" thickBot="1" x14ac:dyDescent="0.3">
      <c r="B26" s="3"/>
      <c r="C26" s="3"/>
    </row>
    <row r="27" spans="1:4" ht="20.100000000000001" customHeight="1" thickBot="1" x14ac:dyDescent="0.3">
      <c r="A27" s="25" t="s">
        <v>24</v>
      </c>
      <c r="B27" s="20">
        <f>B20+(B22+B23)-B25</f>
        <v>23403</v>
      </c>
      <c r="C27" s="3"/>
    </row>
    <row r="28" spans="1:4" ht="20.100000000000001" customHeight="1" x14ac:dyDescent="0.25">
      <c r="B28" s="3"/>
      <c r="C28" s="3"/>
    </row>
    <row r="29" spans="1:4" ht="20.100000000000001" customHeight="1" x14ac:dyDescent="0.25">
      <c r="B29" s="3"/>
      <c r="C29" s="3"/>
    </row>
    <row r="30" spans="1:4" ht="20.100000000000001" customHeight="1" x14ac:dyDescent="0.25">
      <c r="B30" s="3"/>
      <c r="C30" s="3"/>
    </row>
    <row r="31" spans="1:4" ht="20.100000000000001" customHeight="1" x14ac:dyDescent="0.25">
      <c r="B31" s="3"/>
      <c r="C31" s="3"/>
    </row>
    <row r="32" spans="1:4" ht="20.100000000000001" customHeight="1" x14ac:dyDescent="0.25">
      <c r="B32" s="3"/>
      <c r="C32" s="3"/>
    </row>
    <row r="33" spans="2:3" ht="20.100000000000001" customHeight="1" x14ac:dyDescent="0.25">
      <c r="B33" s="3"/>
      <c r="C33" s="3"/>
    </row>
  </sheetData>
  <mergeCells count="2">
    <mergeCell ref="A1:D1"/>
    <mergeCell ref="F1:G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2024-07-24T13:46:28Z</cp:lastPrinted>
  <dcterms:created xsi:type="dcterms:W3CDTF">2024-07-18T13:13:04Z</dcterms:created>
  <dcterms:modified xsi:type="dcterms:W3CDTF">2024-07-24T13:47:49Z</dcterms:modified>
</cp:coreProperties>
</file>