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-AFGROS\public\02 WW6\Camille\"/>
    </mc:Choice>
  </mc:AlternateContent>
  <xr:revisionPtr revIDLastSave="0" documentId="8_{B0065880-BC65-499F-9119-4991633A8A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  <sheet name="Table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1" l="1"/>
  <c r="U7" i="1"/>
  <c r="V7" i="1"/>
  <c r="W7" i="1"/>
  <c r="X7" i="1"/>
  <c r="Y7" i="1"/>
  <c r="Z7" i="1"/>
  <c r="S7" i="1"/>
  <c r="T6" i="1"/>
  <c r="U6" i="1"/>
  <c r="V6" i="1"/>
  <c r="W6" i="1"/>
  <c r="X6" i="1"/>
  <c r="Y6" i="1"/>
  <c r="Z6" i="1"/>
  <c r="S6" i="1"/>
  <c r="Y5" i="1"/>
  <c r="Z5" i="1"/>
  <c r="X5" i="1"/>
  <c r="W5" i="1"/>
  <c r="V5" i="1"/>
  <c r="U5" i="1"/>
  <c r="T5" i="1"/>
  <c r="S5" i="1"/>
</calcChain>
</file>

<file path=xl/sharedStrings.xml><?xml version="1.0" encoding="utf-8"?>
<sst xmlns="http://schemas.openxmlformats.org/spreadsheetml/2006/main" count="125" uniqueCount="84">
  <si>
    <r>
      <rPr>
        <sz val="13"/>
        <color rgb="FFFFFFFF"/>
        <rFont val="Segoe UI"/>
        <family val="2"/>
      </rPr>
      <t xml:space="preserve">TRANSPORT BOURGOGNE &amp; BEAUJOLAIS
</t>
    </r>
    <r>
      <rPr>
        <sz val="10"/>
        <color rgb="FF0C2237"/>
        <rFont val="Segoe UI"/>
        <family val="2"/>
      </rPr>
      <t>Enlèvement Bourgogne &amp; Beaujolais livraison Province</t>
    </r>
  </si>
  <si>
    <r>
      <rPr>
        <b/>
        <sz val="12"/>
        <rFont val="Segoe UI"/>
        <family val="2"/>
      </rPr>
      <t>BNTPPRO24P - Province</t>
    </r>
  </si>
  <si>
    <r>
      <rPr>
        <sz val="8"/>
        <rFont val="Segoe UI"/>
        <family val="2"/>
      </rPr>
      <t>DARTESS BOURGOGNE : ZA Les Ormeaux - 71150 Fontaines - France - Tel : +33.(0)3.79.22.00.01 / dartess.fr Région Bourgogne : transportbourgogne@dartess.fr  - Tel : +33.(0)7.57.48.55.41</t>
    </r>
  </si>
  <si>
    <r>
      <rPr>
        <b/>
        <sz val="10"/>
        <color rgb="FFFFFFFF"/>
        <rFont val="Segoe UI"/>
        <family val="2"/>
      </rPr>
      <t>PRIX FORFAITAIRES € HT (COLS PAR EXPEDITION)</t>
    </r>
  </si>
  <si>
    <r>
      <rPr>
        <b/>
        <sz val="10"/>
        <color rgb="FFFFFFFF"/>
        <rFont val="Segoe UI"/>
        <family val="2"/>
      </rPr>
      <t>PRIX € HT AU COL</t>
    </r>
  </si>
  <si>
    <r>
      <rPr>
        <b/>
        <sz val="10"/>
        <color rgb="FFFFFFFF"/>
        <rFont val="Segoe UI"/>
        <family val="2"/>
      </rPr>
      <t>PRIX € HT - PAL*</t>
    </r>
  </si>
  <si>
    <r>
      <rPr>
        <b/>
        <sz val="8"/>
        <color rgb="FFFFFFFF"/>
        <rFont val="Segoe UI"/>
        <family val="2"/>
      </rPr>
      <t>DPTS</t>
    </r>
  </si>
  <si>
    <r>
      <rPr>
        <b/>
        <sz val="8"/>
        <color rgb="FFFFFFFF"/>
        <rFont val="Segoe UI"/>
        <family val="2"/>
      </rPr>
      <t>1 - 6</t>
    </r>
  </si>
  <si>
    <r>
      <rPr>
        <b/>
        <sz val="8"/>
        <color rgb="FFFFFFFF"/>
        <rFont val="Segoe UI"/>
        <family val="2"/>
      </rPr>
      <t>7 - 12</t>
    </r>
  </si>
  <si>
    <r>
      <rPr>
        <b/>
        <sz val="8"/>
        <color rgb="FFFFFFFF"/>
        <rFont val="Segoe UI"/>
        <family val="2"/>
      </rPr>
      <t>13 - 18</t>
    </r>
  </si>
  <si>
    <r>
      <rPr>
        <b/>
        <sz val="8"/>
        <color rgb="FFFFFFFF"/>
        <rFont val="Segoe UI"/>
        <family val="2"/>
      </rPr>
      <t>19 - 24</t>
    </r>
  </si>
  <si>
    <r>
      <rPr>
        <b/>
        <sz val="8"/>
        <color rgb="FFFFFFFF"/>
        <rFont val="Segoe UI"/>
        <family val="2"/>
      </rPr>
      <t>25 - 36</t>
    </r>
  </si>
  <si>
    <r>
      <rPr>
        <b/>
        <sz val="8"/>
        <color rgb="FFFFFFFF"/>
        <rFont val="Segoe UI"/>
        <family val="2"/>
      </rPr>
      <t>37 - 48</t>
    </r>
  </si>
  <si>
    <r>
      <rPr>
        <b/>
        <sz val="8"/>
        <color rgb="FFFFFFFF"/>
        <rFont val="Segoe UI"/>
        <family val="2"/>
      </rPr>
      <t>49 - 60</t>
    </r>
  </si>
  <si>
    <r>
      <rPr>
        <b/>
        <sz val="8"/>
        <color rgb="FFFFFFFF"/>
        <rFont val="Segoe UI"/>
        <family val="2"/>
      </rPr>
      <t>61 - 72</t>
    </r>
  </si>
  <si>
    <r>
      <rPr>
        <b/>
        <sz val="8"/>
        <color rgb="FFFFFFFF"/>
        <rFont val="Segoe UI"/>
        <family val="2"/>
      </rPr>
      <t>73-120</t>
    </r>
  </si>
  <si>
    <r>
      <rPr>
        <b/>
        <sz val="8"/>
        <color rgb="FFFFFFFF"/>
        <rFont val="Segoe UI"/>
        <family val="2"/>
      </rPr>
      <t>121-240</t>
    </r>
  </si>
  <si>
    <r>
      <rPr>
        <b/>
        <sz val="8"/>
        <color rgb="FFFFFFFF"/>
        <rFont val="Segoe UI"/>
        <family val="2"/>
      </rPr>
      <t>241-360</t>
    </r>
  </si>
  <si>
    <r>
      <rPr>
        <b/>
        <sz val="8"/>
        <color rgb="FFFFFFFF"/>
        <rFont val="Segoe UI"/>
        <family val="2"/>
      </rPr>
      <t>1PAL</t>
    </r>
  </si>
  <si>
    <r>
      <rPr>
        <b/>
        <sz val="8"/>
        <color rgb="FFFFFFFF"/>
        <rFont val="Segoe UI"/>
        <family val="2"/>
      </rPr>
      <t>2 PAL</t>
    </r>
  </si>
  <si>
    <r>
      <rPr>
        <b/>
        <sz val="8"/>
        <color rgb="FFFFFFFF"/>
        <rFont val="Segoe UI"/>
        <family val="2"/>
      </rPr>
      <t>3 PAL</t>
    </r>
  </si>
  <si>
    <r>
      <rPr>
        <b/>
        <sz val="9"/>
        <rFont val="Segoe UI"/>
        <family val="2"/>
      </rPr>
      <t xml:space="preserve">1 </t>
    </r>
    <r>
      <rPr>
        <sz val="5"/>
        <rFont val="Segoe UI"/>
        <family val="2"/>
      </rPr>
      <t>MI</t>
    </r>
  </si>
  <si>
    <r>
      <rPr>
        <sz val="8"/>
        <rFont val="Segoe UI"/>
        <family val="2"/>
      </rPr>
      <t>51,24</t>
    </r>
  </si>
  <si>
    <r>
      <rPr>
        <sz val="8"/>
        <rFont val="Segoe UI"/>
        <family val="2"/>
      </rPr>
      <t>52,27</t>
    </r>
  </si>
  <si>
    <r>
      <rPr>
        <b/>
        <sz val="9"/>
        <rFont val="Segoe UI"/>
        <family val="2"/>
      </rPr>
      <t xml:space="preserve">3 </t>
    </r>
    <r>
      <rPr>
        <sz val="5"/>
        <rFont val="Segoe UI"/>
        <family val="2"/>
      </rPr>
      <t>MI</t>
    </r>
  </si>
  <si>
    <r>
      <rPr>
        <sz val="8"/>
        <rFont val="Segoe UI"/>
        <family val="2"/>
      </rPr>
      <t>54,83</t>
    </r>
  </si>
  <si>
    <r>
      <rPr>
        <sz val="8"/>
        <rFont val="Segoe UI"/>
        <family val="2"/>
      </rPr>
      <t>55,27</t>
    </r>
  </si>
  <si>
    <r>
      <rPr>
        <b/>
        <sz val="9"/>
        <rFont val="Segoe UI"/>
        <family val="2"/>
      </rPr>
      <t xml:space="preserve">4 </t>
    </r>
    <r>
      <rPr>
        <sz val="5"/>
        <rFont val="Segoe UI"/>
        <family val="2"/>
      </rPr>
      <t>MI</t>
    </r>
  </si>
  <si>
    <r>
      <rPr>
        <b/>
        <sz val="9"/>
        <rFont val="Segoe UI"/>
        <family val="2"/>
      </rPr>
      <t xml:space="preserve">5 </t>
    </r>
    <r>
      <rPr>
        <sz val="5"/>
        <rFont val="Segoe UI"/>
        <family val="2"/>
      </rPr>
      <t>MI</t>
    </r>
  </si>
  <si>
    <r>
      <rPr>
        <sz val="8"/>
        <rFont val="Segoe UI"/>
        <family val="2"/>
      </rPr>
      <t>Voir offre Dartess Réseau : Côte d'Azur</t>
    </r>
  </si>
  <si>
    <r>
      <rPr>
        <b/>
        <sz val="9"/>
        <rFont val="Segoe UI"/>
        <family val="2"/>
      </rPr>
      <t xml:space="preserve">9 </t>
    </r>
    <r>
      <rPr>
        <sz val="5"/>
        <rFont val="Segoe UI"/>
        <family val="2"/>
      </rPr>
      <t>MI</t>
    </r>
  </si>
  <si>
    <r>
      <rPr>
        <b/>
        <sz val="9"/>
        <rFont val="Segoe UI"/>
        <family val="2"/>
      </rPr>
      <t xml:space="preserve">11 </t>
    </r>
    <r>
      <rPr>
        <sz val="5"/>
        <rFont val="Segoe UI"/>
        <family val="2"/>
      </rPr>
      <t>MI</t>
    </r>
  </si>
  <si>
    <r>
      <rPr>
        <sz val="8"/>
        <rFont val="Segoe UI"/>
        <family val="2"/>
      </rPr>
      <t>63,18</t>
    </r>
  </si>
  <si>
    <r>
      <rPr>
        <sz val="8"/>
        <rFont val="Segoe UI"/>
        <family val="2"/>
      </rPr>
      <t>64,16</t>
    </r>
  </si>
  <si>
    <r>
      <rPr>
        <b/>
        <sz val="9"/>
        <rFont val="Segoe UI"/>
        <family val="2"/>
      </rPr>
      <t xml:space="preserve">17 </t>
    </r>
    <r>
      <rPr>
        <sz val="5"/>
        <rFont val="Segoe UI"/>
        <family val="2"/>
      </rPr>
      <t>MI</t>
    </r>
  </si>
  <si>
    <r>
      <rPr>
        <sz val="8"/>
        <rFont val="Segoe UI"/>
        <family val="2"/>
      </rPr>
      <t>67,96</t>
    </r>
  </si>
  <si>
    <r>
      <rPr>
        <sz val="8"/>
        <rFont val="Segoe UI"/>
        <family val="2"/>
      </rPr>
      <t>70,33</t>
    </r>
  </si>
  <si>
    <r>
      <rPr>
        <sz val="8"/>
        <rFont val="Segoe UI"/>
        <family val="2"/>
      </rPr>
      <t>64,38</t>
    </r>
  </si>
  <si>
    <r>
      <rPr>
        <sz val="8"/>
        <rFont val="Segoe UI"/>
        <family val="2"/>
      </rPr>
      <t>65,55</t>
    </r>
  </si>
  <si>
    <r>
      <rPr>
        <b/>
        <sz val="9"/>
        <rFont val="Segoe UI"/>
        <family val="2"/>
      </rPr>
      <t xml:space="preserve">29 </t>
    </r>
    <r>
      <rPr>
        <sz val="5"/>
        <rFont val="Segoe UI"/>
        <family val="2"/>
      </rPr>
      <t>MI</t>
    </r>
  </si>
  <si>
    <r>
      <rPr>
        <sz val="8"/>
        <rFont val="Segoe UI"/>
        <family val="2"/>
      </rPr>
      <t>67,01</t>
    </r>
  </si>
  <si>
    <r>
      <rPr>
        <b/>
        <sz val="9"/>
        <rFont val="Segoe UI"/>
        <family val="2"/>
      </rPr>
      <t xml:space="preserve">31 </t>
    </r>
    <r>
      <rPr>
        <sz val="5"/>
        <rFont val="Segoe UI"/>
        <family val="2"/>
      </rPr>
      <t>MI</t>
    </r>
  </si>
  <si>
    <r>
      <rPr>
        <b/>
        <sz val="9"/>
        <rFont val="Segoe UI"/>
        <family val="2"/>
      </rPr>
      <t xml:space="preserve">34 </t>
    </r>
    <r>
      <rPr>
        <sz val="5"/>
        <rFont val="Segoe UI"/>
        <family val="2"/>
      </rPr>
      <t>MI</t>
    </r>
  </si>
  <si>
    <r>
      <rPr>
        <b/>
        <sz val="9"/>
        <rFont val="Segoe UI"/>
        <family val="2"/>
      </rPr>
      <t xml:space="preserve">38 </t>
    </r>
    <r>
      <rPr>
        <sz val="5"/>
        <rFont val="Segoe UI"/>
        <family val="2"/>
      </rPr>
      <t>MI</t>
    </r>
  </si>
  <si>
    <r>
      <rPr>
        <b/>
        <sz val="9"/>
        <rFont val="Segoe UI"/>
        <family val="2"/>
      </rPr>
      <t xml:space="preserve">39 </t>
    </r>
    <r>
      <rPr>
        <sz val="5"/>
        <rFont val="Segoe UI"/>
        <family val="2"/>
      </rPr>
      <t>MI</t>
    </r>
  </si>
  <si>
    <r>
      <rPr>
        <b/>
        <sz val="9"/>
        <rFont val="Segoe UI"/>
        <family val="2"/>
      </rPr>
      <t xml:space="preserve">56 </t>
    </r>
    <r>
      <rPr>
        <sz val="5"/>
        <rFont val="Segoe UI"/>
        <family val="2"/>
      </rPr>
      <t>MI</t>
    </r>
  </si>
  <si>
    <r>
      <rPr>
        <b/>
        <sz val="9"/>
        <rFont val="Segoe UI"/>
        <family val="2"/>
      </rPr>
      <t xml:space="preserve">63 </t>
    </r>
    <r>
      <rPr>
        <sz val="5"/>
        <rFont val="Segoe UI"/>
        <family val="2"/>
      </rPr>
      <t>MI</t>
    </r>
  </si>
  <si>
    <r>
      <rPr>
        <b/>
        <sz val="9"/>
        <rFont val="Segoe UI"/>
        <family val="2"/>
      </rPr>
      <t xml:space="preserve">64 </t>
    </r>
    <r>
      <rPr>
        <sz val="5"/>
        <rFont val="Segoe UI"/>
        <family val="2"/>
      </rPr>
      <t>MI</t>
    </r>
  </si>
  <si>
    <r>
      <rPr>
        <b/>
        <sz val="9"/>
        <rFont val="Segoe UI"/>
        <family val="2"/>
      </rPr>
      <t xml:space="preserve">65 </t>
    </r>
    <r>
      <rPr>
        <sz val="5"/>
        <rFont val="Segoe UI"/>
        <family val="2"/>
      </rPr>
      <t>MI</t>
    </r>
  </si>
  <si>
    <r>
      <rPr>
        <b/>
        <sz val="9"/>
        <rFont val="Segoe UI"/>
        <family val="2"/>
      </rPr>
      <t xml:space="preserve">68 </t>
    </r>
    <r>
      <rPr>
        <sz val="5"/>
        <rFont val="Segoe UI"/>
        <family val="2"/>
      </rPr>
      <t>MI</t>
    </r>
  </si>
  <si>
    <r>
      <rPr>
        <sz val="8"/>
        <rFont val="Segoe UI"/>
        <family val="2"/>
      </rPr>
      <t>Tarifs valables hors avantages Dartess Réseau « Lyon Métropole »</t>
    </r>
  </si>
  <si>
    <r>
      <rPr>
        <b/>
        <sz val="9"/>
        <rFont val="Segoe UI"/>
        <family val="2"/>
      </rPr>
      <t xml:space="preserve">70 </t>
    </r>
    <r>
      <rPr>
        <sz val="5"/>
        <rFont val="Segoe UI"/>
        <family val="2"/>
      </rPr>
      <t>MI</t>
    </r>
  </si>
  <si>
    <r>
      <rPr>
        <b/>
        <sz val="9"/>
        <rFont val="Segoe UI"/>
        <family val="2"/>
      </rPr>
      <t xml:space="preserve">73 </t>
    </r>
    <r>
      <rPr>
        <sz val="5"/>
        <rFont val="Segoe UI"/>
        <family val="2"/>
      </rPr>
      <t>MI</t>
    </r>
  </si>
  <si>
    <r>
      <rPr>
        <sz val="8"/>
        <rFont val="Segoe UI"/>
        <family val="2"/>
      </rPr>
      <t>Voir offre Dartess Réseau : Pays de Savoie</t>
    </r>
  </si>
  <si>
    <r>
      <rPr>
        <b/>
        <sz val="9"/>
        <rFont val="Segoe UI"/>
        <family val="2"/>
      </rPr>
      <t xml:space="preserve">74 </t>
    </r>
    <r>
      <rPr>
        <sz val="5"/>
        <rFont val="Segoe UI"/>
        <family val="2"/>
      </rPr>
      <t>MI</t>
    </r>
  </si>
  <si>
    <r>
      <rPr>
        <b/>
        <sz val="9"/>
        <rFont val="Segoe UI"/>
        <family val="2"/>
      </rPr>
      <t xml:space="preserve">85 </t>
    </r>
    <r>
      <rPr>
        <sz val="5"/>
        <rFont val="Segoe UI"/>
        <family val="2"/>
      </rPr>
      <t>MI</t>
    </r>
  </si>
  <si>
    <r>
      <rPr>
        <b/>
        <sz val="9"/>
        <rFont val="Segoe UI"/>
        <family val="2"/>
      </rPr>
      <t xml:space="preserve">88 </t>
    </r>
    <r>
      <rPr>
        <sz val="5"/>
        <rFont val="Segoe UI"/>
        <family val="2"/>
      </rPr>
      <t>MI</t>
    </r>
  </si>
  <si>
    <r>
      <rPr>
        <sz val="6"/>
        <rFont val="Segoe UI"/>
        <family val="2"/>
      </rPr>
      <t xml:space="preserve">Numéro de département + logo "MI" : Département comprennant des communes avec accès difficile  (Liste des communes sur demande)
</t>
    </r>
    <r>
      <rPr>
        <i/>
        <sz val="8"/>
        <rFont val="Segoe UI"/>
        <family val="2"/>
      </rPr>
      <t>* Format VMF 100 x 120 : Tarif +20% sur le prix HT</t>
    </r>
  </si>
  <si>
    <r>
      <rPr>
        <sz val="10"/>
        <color rgb="FFFFFFFF"/>
        <rFont val="Segoe UI"/>
        <family val="2"/>
      </rPr>
      <t>OPTIONS TARIFAIRES EN SUPPLEMENTS</t>
    </r>
  </si>
  <si>
    <r>
      <rPr>
        <b/>
        <sz val="9"/>
        <rFont val="Segoe UI"/>
        <family val="2"/>
      </rPr>
      <t xml:space="preserve">Tarif retour : </t>
    </r>
    <r>
      <rPr>
        <sz val="9"/>
        <rFont val="Segoe UI"/>
        <family val="2"/>
      </rPr>
      <t>Tarif aller + 40%</t>
    </r>
  </si>
  <si>
    <r>
      <rPr>
        <b/>
        <sz val="9"/>
        <rFont val="Segoe UI"/>
        <family val="2"/>
      </rPr>
      <t xml:space="preserve">Gestion palette EUR : </t>
    </r>
    <r>
      <rPr>
        <sz val="9"/>
        <rFont val="Segoe UI"/>
        <family val="2"/>
      </rPr>
      <t>2.15 € HT / pal</t>
    </r>
  </si>
  <si>
    <r>
      <rPr>
        <b/>
        <sz val="9"/>
        <rFont val="Segoe UI"/>
        <family val="2"/>
      </rPr>
      <t xml:space="preserve">Palettisation par nos soins : </t>
    </r>
    <r>
      <rPr>
        <sz val="9"/>
        <rFont val="Segoe UI"/>
        <family val="2"/>
      </rPr>
      <t>25 € HT / unité de manutention (Palettisation obligatoire à partir de 15 colis).</t>
    </r>
  </si>
  <si>
    <r>
      <rPr>
        <b/>
        <sz val="9"/>
        <rFont val="Segoe UI"/>
        <family val="2"/>
      </rPr>
      <t xml:space="preserve">Livraison zone aéroportuaire / parc expositions : </t>
    </r>
    <r>
      <rPr>
        <sz val="9"/>
        <rFont val="Segoe UI"/>
        <family val="2"/>
      </rPr>
      <t>Sur devis</t>
    </r>
  </si>
  <si>
    <r>
      <rPr>
        <b/>
        <sz val="9"/>
        <rFont val="Segoe UI"/>
        <family val="2"/>
      </rPr>
      <t xml:space="preserve">Deuxième présentation : </t>
    </r>
    <r>
      <rPr>
        <sz val="9"/>
        <rFont val="Segoe UI"/>
        <family val="2"/>
      </rPr>
      <t>40% du tarif initial (imputable au donneur d'ordre ou au destinataire)</t>
    </r>
  </si>
  <si>
    <r>
      <rPr>
        <b/>
        <sz val="9"/>
        <rFont val="Segoe UI"/>
        <family val="2"/>
      </rPr>
      <t xml:space="preserve">Accès difficiles (îles-montagnes) : </t>
    </r>
    <r>
      <rPr>
        <sz val="9"/>
        <rFont val="Segoe UI"/>
        <family val="2"/>
      </rPr>
      <t>Messagerie tarif + 40% / Palette : Tarif +150% (Liste communes sur simple demande)</t>
    </r>
  </si>
  <si>
    <r>
      <rPr>
        <b/>
        <sz val="9"/>
        <rFont val="Segoe UI"/>
        <family val="2"/>
      </rPr>
      <t xml:space="preserve">Service Messagerie Prioritaire : Livraison avant 18H : </t>
    </r>
    <r>
      <rPr>
        <sz val="9"/>
        <rFont val="Segoe UI"/>
        <family val="2"/>
      </rPr>
      <t xml:space="preserve">Tarif + 30% /  </t>
    </r>
    <r>
      <rPr>
        <b/>
        <sz val="9"/>
        <rFont val="Segoe UI"/>
        <family val="2"/>
      </rPr>
      <t xml:space="preserve">Livraison avant 13H : </t>
    </r>
    <r>
      <rPr>
        <sz val="9"/>
        <rFont val="Segoe UI"/>
        <family val="2"/>
      </rPr>
      <t>Tarif + 70%</t>
    </r>
  </si>
  <si>
    <r>
      <rPr>
        <b/>
        <sz val="9"/>
        <rFont val="Segoe UI"/>
        <family val="2"/>
      </rPr>
      <t xml:space="preserve">Communes spécifiques (ZFE) : </t>
    </r>
    <r>
      <rPr>
        <sz val="9"/>
        <rFont val="Segoe UI"/>
        <family val="2"/>
      </rPr>
      <t xml:space="preserve">4,50 € HT / expédition </t>
    </r>
    <r>
      <rPr>
        <i/>
        <sz val="8"/>
        <rFont val="Segoe UI"/>
        <family val="2"/>
      </rPr>
      <t xml:space="preserve">(Montpellier, Nîmes, Rouen, Strasbourg, Clermond-Ferrand, Grenoble, Nantes,     St
</t>
    </r>
    <r>
      <rPr>
        <i/>
        <sz val="8"/>
        <rFont val="Segoe UI"/>
        <family val="2"/>
      </rPr>
      <t>Etienne, Nancy, Reims, Orléans, Toulouse, Dijon, Bordeaux, Rennes et Lille)</t>
    </r>
  </si>
  <si>
    <r>
      <rPr>
        <b/>
        <sz val="8"/>
        <rFont val="Segoe UI"/>
        <family val="2"/>
      </rPr>
      <t xml:space="preserve">Conditions Générales de Vente
</t>
    </r>
    <r>
      <rPr>
        <sz val="8"/>
        <rFont val="Segoe UI"/>
        <family val="2"/>
      </rPr>
      <t>L'acceptation de ces conditions vaut acceptation des conditions stipulées dans le contrat type transport L'acceptation de ces conditions vaut acceptation des Conditions Générales de Vente DARTESS</t>
    </r>
  </si>
  <si>
    <r>
      <rPr>
        <b/>
        <sz val="8"/>
        <color rgb="FF0C2237"/>
        <rFont val="Segoe UI"/>
        <family val="2"/>
      </rPr>
      <t xml:space="preserve">Limites de responsabilité en France en cas d'avarie </t>
    </r>
    <r>
      <rPr>
        <b/>
        <i/>
        <sz val="8"/>
        <color rgb="FF0C2237"/>
        <rFont val="Segoe UI"/>
        <family val="2"/>
      </rPr>
      <t xml:space="preserve">(casse ou perte)
</t>
    </r>
    <r>
      <rPr>
        <sz val="8"/>
        <color rgb="FF0C2237"/>
        <rFont val="Segoe UI"/>
        <family val="2"/>
      </rPr>
      <t xml:space="preserve">- Envoi inférieur à 3 tonnes : 33,00 € HT / kg avarié avec un maximum de 1.000,00 € HT par sinistre
</t>
    </r>
    <r>
      <rPr>
        <sz val="8"/>
        <color rgb="FF0C2237"/>
        <rFont val="Segoe UI"/>
        <family val="2"/>
      </rPr>
      <t xml:space="preserve">- Envoi à partir de 3 tonnes : 20,00 € HT / kg avarié avec un maximum de 3.200,00 € HT par sinistre
</t>
    </r>
    <r>
      <rPr>
        <b/>
        <sz val="8"/>
        <color rgb="FF0C2237"/>
        <rFont val="Segoe UI"/>
        <family val="2"/>
      </rPr>
      <t xml:space="preserve">Limites de responsabilité en France en cas de souffrance (impossibilité de livraison imputable au donneur d'ordre ou au destinataire)
</t>
    </r>
    <r>
      <rPr>
        <b/>
        <sz val="8"/>
        <color rgb="FF0C2237"/>
        <rFont val="Segoe UI"/>
        <family val="2"/>
      </rPr>
      <t xml:space="preserve">- </t>
    </r>
    <r>
      <rPr>
        <sz val="8"/>
        <color rgb="FF0C2237"/>
        <rFont val="Segoe UI"/>
        <family val="2"/>
      </rPr>
      <t xml:space="preserve">Facturation de 45 € HT hors frais de relivraison ou de retour.
</t>
    </r>
    <r>
      <rPr>
        <b/>
        <sz val="8"/>
        <color rgb="FF0C2237"/>
        <rFont val="Segoe UI"/>
        <family val="2"/>
      </rPr>
      <t xml:space="preserve">En cas de non restitution de palette EUR par le destinataire : </t>
    </r>
    <r>
      <rPr>
        <sz val="8"/>
        <color rgb="FF0C2237"/>
        <rFont val="Segoe UI"/>
        <family val="2"/>
      </rPr>
      <t>23 € HT / palette EUR.</t>
    </r>
  </si>
  <si>
    <r>
      <rPr>
        <b/>
        <sz val="8"/>
        <rFont val="Segoe UI"/>
        <family val="2"/>
      </rPr>
      <t xml:space="preserve">Assurance marchandises ad valorem. (Sur simple demande)
</t>
    </r>
    <r>
      <rPr>
        <sz val="8"/>
        <rFont val="Segoe UI"/>
        <family val="2"/>
      </rPr>
      <t xml:space="preserve">0.5% de la valeur déclarée HT (minimum de facturation de 8 € HT) à préciser par écrit lors de la demande de transport en précisant la valeur à
</t>
    </r>
    <r>
      <rPr>
        <sz val="8"/>
        <rFont val="Segoe UI"/>
        <family val="2"/>
      </rPr>
      <t>déclarer.</t>
    </r>
  </si>
  <si>
    <r>
      <rPr>
        <b/>
        <sz val="8"/>
        <rFont val="Segoe UI"/>
        <family val="2"/>
      </rPr>
      <t xml:space="preserve">Surcharge carburant Flux Routiers
</t>
    </r>
    <r>
      <rPr>
        <sz val="8"/>
        <rFont val="Segoe UI"/>
        <family val="2"/>
      </rPr>
      <t xml:space="preserve">Conformément à la loi n°2006-10 du 5 janvier 2006, les prix du transport sont indexés sur ceux du carburant.
</t>
    </r>
    <r>
      <rPr>
        <sz val="8"/>
        <rFont val="Segoe UI"/>
        <family val="2"/>
      </rPr>
      <t>Un taux variable est ainsi appliqué mensuellement sur le prix du transport, selon l'évolution des cours du carburant.</t>
    </r>
  </si>
  <si>
    <r>
      <rPr>
        <b/>
        <sz val="8"/>
        <rFont val="Segoe UI"/>
        <family val="2"/>
      </rPr>
      <t xml:space="preserve">Validité et Conditions de règlement
</t>
    </r>
    <r>
      <rPr>
        <sz val="8"/>
        <rFont val="Segoe UI"/>
        <family val="2"/>
      </rPr>
      <t xml:space="preserve">Cette grille est valable jusqu'au 31 décembre 2024.
</t>
    </r>
    <r>
      <rPr>
        <sz val="8"/>
        <rFont val="Segoe UI"/>
        <family val="2"/>
      </rPr>
      <t xml:space="preserve">Les tarifs sont susceptibles d'être modifiés selon l'évolution de l'activité et des moyens utilisés.
</t>
    </r>
    <r>
      <rPr>
        <sz val="8"/>
        <rFont val="Segoe UI"/>
        <family val="2"/>
      </rPr>
      <t>Les factures sont établies mensuellement au dernier jour du mois. Elles sont payables sous trente jours nets, date de facture.</t>
    </r>
  </si>
  <si>
    <t>1 à 6</t>
  </si>
  <si>
    <t>7 à 12</t>
  </si>
  <si>
    <t>13 à 18</t>
  </si>
  <si>
    <t>19 à 24</t>
  </si>
  <si>
    <t>25 à 36</t>
  </si>
  <si>
    <t>37 à 48</t>
  </si>
  <si>
    <t>Prix moyen HT</t>
  </si>
  <si>
    <t>49 à 60</t>
  </si>
  <si>
    <t>61 à 72</t>
  </si>
  <si>
    <t xml:space="preserve">Nbr Btles </t>
  </si>
  <si>
    <t>Prix Moyen TTC</t>
  </si>
  <si>
    <t>Taxe Carbonne 13%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</si>
</sst>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\ &quot;€&quot;"/>
    <numFmt numFmtId="168" formatCode="#,##0\ &quot;€&quot;"/>
  </numFmts>
  <fonts count="24" x14ac:knownFonts="1">
    <font>
      <sz val="10"/>
      <color rgb="FF000000"/>
      <name val="Times New Roman"/>
      <charset val="204"/>
    </font>
    <font>
      <b/>
      <sz val="12"/>
      <name val="Segoe UI"/>
      <family val="2"/>
    </font>
    <font>
      <b/>
      <sz val="12"/>
      <color rgb="FF000000"/>
      <name val="Segoe UI"/>
      <family val="2"/>
    </font>
    <font>
      <sz val="8"/>
      <name val="Segoe UI"/>
      <family val="2"/>
    </font>
    <font>
      <b/>
      <sz val="10"/>
      <name val="Segoe UI"/>
      <family val="2"/>
    </font>
    <font>
      <b/>
      <sz val="8"/>
      <name val="Segoe UI"/>
      <family val="2"/>
    </font>
    <font>
      <sz val="8"/>
      <color rgb="FF000000"/>
      <name val="Segoe UI"/>
      <family val="2"/>
    </font>
    <font>
      <b/>
      <sz val="9"/>
      <color rgb="FF000000"/>
      <name val="Segoe UI"/>
      <family val="2"/>
    </font>
    <font>
      <sz val="10"/>
      <name val="Segoe UI"/>
      <family val="2"/>
    </font>
    <font>
      <sz val="13"/>
      <color rgb="FFFFFFFF"/>
      <name val="Segoe UI"/>
      <family val="2"/>
    </font>
    <font>
      <sz val="10"/>
      <color rgb="FF0C2237"/>
      <name val="Segoe UI"/>
      <family val="2"/>
    </font>
    <font>
      <b/>
      <sz val="10"/>
      <color rgb="FFFFFFFF"/>
      <name val="Segoe UI"/>
      <family val="2"/>
    </font>
    <font>
      <b/>
      <sz val="8"/>
      <color rgb="FFFFFFFF"/>
      <name val="Segoe UI"/>
      <family val="2"/>
    </font>
    <font>
      <b/>
      <sz val="9"/>
      <name val="Segoe UI"/>
      <family val="2"/>
    </font>
    <font>
      <sz val="5"/>
      <name val="Segoe UI"/>
      <family val="2"/>
    </font>
    <font>
      <sz val="6"/>
      <name val="Segoe UI"/>
      <family val="2"/>
    </font>
    <font>
      <i/>
      <sz val="8"/>
      <name val="Segoe UI"/>
      <family val="2"/>
    </font>
    <font>
      <sz val="10"/>
      <color rgb="FFFFFFFF"/>
      <name val="Segoe UI"/>
      <family val="2"/>
    </font>
    <font>
      <sz val="9"/>
      <name val="Segoe UI"/>
      <family val="2"/>
    </font>
    <font>
      <b/>
      <sz val="8"/>
      <color rgb="FF0C2237"/>
      <name val="Segoe UI"/>
      <family val="2"/>
    </font>
    <font>
      <b/>
      <i/>
      <sz val="8"/>
      <color rgb="FF0C2237"/>
      <name val="Segoe UI"/>
      <family val="2"/>
    </font>
    <font>
      <sz val="8"/>
      <color rgb="FF0C2237"/>
      <name val="Segoe UI"/>
      <family val="2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C2237"/>
      </patternFill>
    </fill>
    <fill>
      <patternFill patternType="solid">
        <fgColor rgb="FFD9D9D9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right" vertical="top" wrapText="1"/>
    </xf>
    <xf numFmtId="0" fontId="5" fillId="2" borderId="14" xfId="0" applyFont="1" applyFill="1" applyBorder="1" applyAlignment="1">
      <alignment horizontal="left" vertical="top" wrapText="1" indent="1"/>
    </xf>
    <xf numFmtId="0" fontId="5" fillId="2" borderId="15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2" fontId="6" fillId="0" borderId="1" xfId="0" applyNumberFormat="1" applyFont="1" applyBorder="1" applyAlignment="1">
      <alignment horizontal="center" vertical="top" shrinkToFit="1"/>
    </xf>
    <xf numFmtId="2" fontId="6" fillId="0" borderId="1" xfId="0" applyNumberFormat="1" applyFont="1" applyBorder="1" applyAlignment="1">
      <alignment horizontal="left" vertical="top" indent="1" shrinkToFit="1"/>
    </xf>
    <xf numFmtId="2" fontId="6" fillId="0" borderId="1" xfId="0" applyNumberFormat="1" applyFont="1" applyBorder="1" applyAlignment="1">
      <alignment horizontal="right" vertical="top" indent="1" shrinkToFit="1"/>
    </xf>
    <xf numFmtId="1" fontId="6" fillId="0" borderId="1" xfId="0" applyNumberFormat="1" applyFont="1" applyBorder="1" applyAlignment="1">
      <alignment horizontal="left" vertical="top" indent="1" shrinkToFit="1"/>
    </xf>
    <xf numFmtId="1" fontId="6" fillId="0" borderId="1" xfId="0" applyNumberFormat="1" applyFont="1" applyBorder="1" applyAlignment="1">
      <alignment horizontal="center" vertical="top" shrinkToFit="1"/>
    </xf>
    <xf numFmtId="1" fontId="7" fillId="3" borderId="1" xfId="0" applyNumberFormat="1" applyFont="1" applyFill="1" applyBorder="1" applyAlignment="1">
      <alignment horizontal="left" vertical="top" shrinkToFit="1"/>
    </xf>
    <xf numFmtId="2" fontId="6" fillId="3" borderId="1" xfId="0" applyNumberFormat="1" applyFont="1" applyFill="1" applyBorder="1" applyAlignment="1">
      <alignment horizontal="center" vertical="top" shrinkToFit="1"/>
    </xf>
    <xf numFmtId="0" fontId="3" fillId="3" borderId="1" xfId="0" applyFont="1" applyFill="1" applyBorder="1" applyAlignment="1">
      <alignment horizontal="left" vertical="top" wrapText="1" indent="1"/>
    </xf>
    <xf numFmtId="0" fontId="3" fillId="3" borderId="1" xfId="0" applyFont="1" applyFill="1" applyBorder="1" applyAlignment="1">
      <alignment horizontal="right" vertical="top" wrapText="1" indent="1"/>
    </xf>
    <xf numFmtId="1" fontId="6" fillId="3" borderId="1" xfId="0" applyNumberFormat="1" applyFont="1" applyFill="1" applyBorder="1" applyAlignment="1">
      <alignment horizontal="left" vertical="top" indent="1" shrinkToFit="1"/>
    </xf>
    <xf numFmtId="1" fontId="6" fillId="3" borderId="1" xfId="0" applyNumberFormat="1" applyFont="1" applyFill="1" applyBorder="1" applyAlignment="1">
      <alignment horizontal="center" vertical="top" shrinkToFit="1"/>
    </xf>
    <xf numFmtId="0" fontId="3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right" vertical="top" wrapText="1" indent="1"/>
    </xf>
    <xf numFmtId="0" fontId="0" fillId="3" borderId="1" xfId="0" applyFill="1" applyBorder="1" applyAlignment="1">
      <alignment horizontal="left" vertical="top" wrapText="1"/>
    </xf>
    <xf numFmtId="2" fontId="6" fillId="3" borderId="1" xfId="0" applyNumberFormat="1" applyFont="1" applyFill="1" applyBorder="1" applyAlignment="1">
      <alignment horizontal="left" vertical="top" indent="1" shrinkToFit="1"/>
    </xf>
    <xf numFmtId="2" fontId="6" fillId="3" borderId="1" xfId="0" applyNumberFormat="1" applyFont="1" applyFill="1" applyBorder="1" applyAlignment="1">
      <alignment horizontal="right" vertical="top" indent="1" shrinkToFit="1"/>
    </xf>
    <xf numFmtId="1" fontId="7" fillId="0" borderId="1" xfId="0" applyNumberFormat="1" applyFont="1" applyBorder="1" applyAlignment="1">
      <alignment horizontal="left" vertical="top" shrinkToFit="1"/>
    </xf>
    <xf numFmtId="0" fontId="0" fillId="0" borderId="0" xfId="0" applyAlignment="1">
      <alignment horizontal="center" vertical="top" wrapText="1"/>
    </xf>
    <xf numFmtId="0" fontId="1" fillId="0" borderId="2" xfId="0" applyFont="1" applyBorder="1" applyAlignment="1">
      <alignment horizontal="left" vertical="top" wrapText="1" indent="7"/>
    </xf>
    <xf numFmtId="0" fontId="1" fillId="0" borderId="3" xfId="0" applyFont="1" applyBorder="1" applyAlignment="1">
      <alignment horizontal="left" vertical="top" wrapText="1" indent="7"/>
    </xf>
    <xf numFmtId="0" fontId="1" fillId="0" borderId="4" xfId="0" applyFont="1" applyBorder="1" applyAlignment="1">
      <alignment horizontal="left" vertical="top" wrapText="1" indent="7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center" vertical="top" shrinkToFit="1"/>
    </xf>
    <xf numFmtId="1" fontId="2" fillId="0" borderId="3" xfId="0" applyNumberFormat="1" applyFont="1" applyBorder="1" applyAlignment="1">
      <alignment horizontal="center" vertical="top" shrinkToFit="1"/>
    </xf>
    <xf numFmtId="1" fontId="2" fillId="0" borderId="4" xfId="0" applyNumberFormat="1" applyFont="1" applyBorder="1" applyAlignment="1">
      <alignment horizontal="center" vertical="top" shrinkToFit="1"/>
    </xf>
    <xf numFmtId="0" fontId="3" fillId="0" borderId="0" xfId="0" applyFont="1" applyAlignment="1">
      <alignment horizontal="left" vertical="top" wrapText="1" indent="10"/>
    </xf>
    <xf numFmtId="0" fontId="4" fillId="2" borderId="8" xfId="0" applyFont="1" applyFill="1" applyBorder="1" applyAlignment="1">
      <alignment horizontal="left" vertical="top" wrapText="1" indent="3"/>
    </xf>
    <xf numFmtId="0" fontId="4" fillId="2" borderId="9" xfId="0" applyFont="1" applyFill="1" applyBorder="1" applyAlignment="1">
      <alignment horizontal="left" vertical="top" wrapText="1" indent="3"/>
    </xf>
    <xf numFmtId="0" fontId="4" fillId="2" borderId="10" xfId="0" applyFont="1" applyFill="1" applyBorder="1" applyAlignment="1">
      <alignment horizontal="left" vertical="top" wrapText="1" indent="3"/>
    </xf>
    <xf numFmtId="0" fontId="4" fillId="2" borderId="11" xfId="0" applyFont="1" applyFill="1" applyBorder="1" applyAlignment="1">
      <alignment horizontal="left" vertical="top" wrapText="1" indent="1"/>
    </xf>
    <xf numFmtId="0" fontId="4" fillId="2" borderId="9" xfId="0" applyFont="1" applyFill="1" applyBorder="1" applyAlignment="1">
      <alignment horizontal="left" vertical="top" wrapText="1" indent="1"/>
    </xf>
    <xf numFmtId="0" fontId="4" fillId="2" borderId="10" xfId="0" applyFont="1" applyFill="1" applyBorder="1" applyAlignment="1">
      <alignment horizontal="left" vertical="top" wrapText="1" indent="1"/>
    </xf>
    <xf numFmtId="0" fontId="4" fillId="2" borderId="11" xfId="0" applyFont="1" applyFill="1" applyBorder="1" applyAlignment="1">
      <alignment horizontal="left" vertical="top" wrapText="1" indent="2"/>
    </xf>
    <xf numFmtId="0" fontId="4" fillId="2" borderId="9" xfId="0" applyFont="1" applyFill="1" applyBorder="1" applyAlignment="1">
      <alignment horizontal="left" vertical="top" wrapText="1" indent="2"/>
    </xf>
    <xf numFmtId="0" fontId="4" fillId="2" borderId="12" xfId="0" applyFont="1" applyFill="1" applyBorder="1" applyAlignment="1">
      <alignment horizontal="left" vertical="top" wrapText="1" indent="2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2" borderId="16" xfId="0" applyFont="1" applyFill="1" applyBorder="1" applyAlignment="1">
      <alignment horizontal="left" vertical="top" wrapText="1" indent="3"/>
    </xf>
    <xf numFmtId="0" fontId="4" fillId="2" borderId="17" xfId="0" applyFont="1" applyFill="1" applyBorder="1" applyAlignment="1">
      <alignment horizontal="left" vertical="top" wrapText="1" indent="3"/>
    </xf>
    <xf numFmtId="0" fontId="4" fillId="2" borderId="18" xfId="0" applyFont="1" applyFill="1" applyBorder="1" applyAlignment="1">
      <alignment horizontal="left" vertical="top" wrapText="1" indent="3"/>
    </xf>
    <xf numFmtId="0" fontId="4" fillId="2" borderId="19" xfId="0" applyFont="1" applyFill="1" applyBorder="1" applyAlignment="1">
      <alignment horizontal="left" vertical="top" wrapText="1" indent="1"/>
    </xf>
    <xf numFmtId="0" fontId="4" fillId="2" borderId="17" xfId="0" applyFont="1" applyFill="1" applyBorder="1" applyAlignment="1">
      <alignment horizontal="left" vertical="top" wrapText="1" indent="1"/>
    </xf>
    <xf numFmtId="0" fontId="4" fillId="2" borderId="18" xfId="0" applyFont="1" applyFill="1" applyBorder="1" applyAlignment="1">
      <alignment horizontal="left" vertical="top" wrapText="1" indent="1"/>
    </xf>
    <xf numFmtId="0" fontId="4" fillId="2" borderId="19" xfId="0" applyFont="1" applyFill="1" applyBorder="1" applyAlignment="1">
      <alignment horizontal="left" vertical="top" wrapText="1" indent="2"/>
    </xf>
    <xf numFmtId="0" fontId="4" fillId="2" borderId="17" xfId="0" applyFont="1" applyFill="1" applyBorder="1" applyAlignment="1">
      <alignment horizontal="left" vertical="top" wrapText="1" indent="2"/>
    </xf>
    <xf numFmtId="0" fontId="4" fillId="2" borderId="20" xfId="0" applyFont="1" applyFill="1" applyBorder="1" applyAlignment="1">
      <alignment horizontal="left" vertical="top" wrapText="1" indent="2"/>
    </xf>
    <xf numFmtId="1" fontId="7" fillId="3" borderId="21" xfId="0" applyNumberFormat="1" applyFont="1" applyFill="1" applyBorder="1" applyAlignment="1">
      <alignment horizontal="left" vertical="top" shrinkToFit="1"/>
    </xf>
    <xf numFmtId="1" fontId="7" fillId="3" borderId="22" xfId="0" applyNumberFormat="1" applyFont="1" applyFill="1" applyBorder="1" applyAlignment="1">
      <alignment horizontal="left" vertical="top" shrinkToFit="1"/>
    </xf>
    <xf numFmtId="0" fontId="0" fillId="0" borderId="3" xfId="0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/>
    </xf>
    <xf numFmtId="0" fontId="23" fillId="0" borderId="23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165" fontId="23" fillId="0" borderId="23" xfId="0" applyNumberFormat="1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left" vertical="center"/>
    </xf>
    <xf numFmtId="168" fontId="23" fillId="0" borderId="2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6159</xdr:colOff>
      <xdr:row>0</xdr:row>
      <xdr:rowOff>0</xdr:rowOff>
    </xdr:from>
    <xdr:ext cx="6669405" cy="456565"/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159" y="0"/>
          <a:ext cx="6669405" cy="456565"/>
          <a:chOff x="0" y="0"/>
          <a:chExt cx="6669405" cy="456565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0" y="0"/>
            <a:ext cx="6669405" cy="401320"/>
          </a:xfrm>
          <a:custGeom>
            <a:avLst/>
            <a:gdLst/>
            <a:ahLst/>
            <a:cxnLst/>
            <a:rect l="0" t="0" r="0" b="0"/>
            <a:pathLst>
              <a:path w="6669405" h="401320">
                <a:moveTo>
                  <a:pt x="0" y="401116"/>
                </a:moveTo>
                <a:lnTo>
                  <a:pt x="6669024" y="401116"/>
                </a:lnTo>
                <a:lnTo>
                  <a:pt x="6669024" y="0"/>
                </a:lnTo>
                <a:lnTo>
                  <a:pt x="0" y="0"/>
                </a:lnTo>
                <a:lnTo>
                  <a:pt x="0" y="401116"/>
                </a:lnTo>
                <a:close/>
              </a:path>
            </a:pathLst>
          </a:custGeom>
          <a:solidFill>
            <a:srgbClr val="0C2237">
              <a:alpha val="50000"/>
            </a:srgbClr>
          </a:solidFill>
        </xdr:spPr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0" y="399592"/>
            <a:ext cx="6669405" cy="56515"/>
          </a:xfrm>
          <a:custGeom>
            <a:avLst/>
            <a:gdLst/>
            <a:ahLst/>
            <a:cxnLst/>
            <a:rect l="0" t="0" r="0" b="0"/>
            <a:pathLst>
              <a:path w="6669405" h="56515">
                <a:moveTo>
                  <a:pt x="6669024" y="0"/>
                </a:moveTo>
                <a:lnTo>
                  <a:pt x="0" y="0"/>
                </a:lnTo>
                <a:lnTo>
                  <a:pt x="0" y="56388"/>
                </a:lnTo>
                <a:lnTo>
                  <a:pt x="6669024" y="56388"/>
                </a:lnTo>
                <a:lnTo>
                  <a:pt x="6669024" y="0"/>
                </a:lnTo>
                <a:close/>
              </a:path>
            </a:pathLst>
          </a:custGeom>
          <a:solidFill>
            <a:srgbClr val="00935F">
              <a:alpha val="50000"/>
            </a:srgbClr>
          </a:solidFill>
        </xdr:spPr>
      </xdr:sp>
      <xdr:pic>
        <xdr:nvPicPr>
          <xdr:cNvPr id="5" name="image1.png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9204" y="80797"/>
            <a:ext cx="2540762" cy="224053"/>
          </a:xfrm>
          <a:prstGeom prst="rect">
            <a:avLst/>
          </a:prstGeom>
        </xdr:spPr>
      </xdr:pic>
    </xdr:grp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138859</xdr:colOff>
      <xdr:row>54</xdr:row>
      <xdr:rowOff>297212</xdr:rowOff>
    </xdr:from>
    <xdr:ext cx="5558426" cy="4697886"/>
    <xdr:pic>
      <xdr:nvPicPr>
        <xdr:cNvPr id="6" name="image2.jpe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58426" cy="46978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sportbourgogne@dartess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4"/>
  <sheetViews>
    <sheetView tabSelected="1" topLeftCell="A3" workbookViewId="0">
      <selection activeCell="Z7" sqref="R4:Z7"/>
    </sheetView>
  </sheetViews>
  <sheetFormatPr baseColWidth="10" defaultColWidth="9.33203125" defaultRowHeight="12.75" x14ac:dyDescent="0.2"/>
  <cols>
    <col min="1" max="1" width="6.6640625" customWidth="1"/>
    <col min="2" max="2" width="8.1640625" customWidth="1"/>
    <col min="3" max="4" width="8" customWidth="1"/>
    <col min="5" max="5" width="8.1640625" customWidth="1"/>
    <col min="6" max="6" width="8" customWidth="1"/>
    <col min="7" max="7" width="8.1640625" customWidth="1"/>
    <col min="8" max="9" width="8" customWidth="1"/>
    <col min="10" max="10" width="8.1640625" customWidth="1"/>
    <col min="11" max="12" width="8" customWidth="1"/>
    <col min="13" max="13" width="8.1640625" customWidth="1"/>
    <col min="14" max="14" width="8" customWidth="1"/>
    <col min="15" max="15" width="8.1640625" customWidth="1"/>
    <col min="18" max="18" width="21.83203125" bestFit="1" customWidth="1"/>
    <col min="19" max="19" width="9.33203125" bestFit="1" customWidth="1"/>
    <col min="20" max="22" width="8.1640625" bestFit="1" customWidth="1"/>
    <col min="23" max="23" width="9.5" bestFit="1" customWidth="1"/>
    <col min="24" max="24" width="8.33203125" bestFit="1" customWidth="1"/>
    <col min="25" max="26" width="8.1640625" bestFit="1" customWidth="1"/>
  </cols>
  <sheetData>
    <row r="1" spans="1:26" ht="56.85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26" ht="19.5" customHeight="1" x14ac:dyDescent="0.2">
      <c r="A2" s="27" t="s">
        <v>1</v>
      </c>
      <c r="B2" s="28"/>
      <c r="C2" s="28"/>
      <c r="D2" s="28"/>
      <c r="E2" s="28"/>
      <c r="F2" s="28"/>
      <c r="G2" s="29"/>
      <c r="H2" s="30"/>
      <c r="I2" s="31"/>
      <c r="J2" s="31"/>
      <c r="K2" s="31"/>
      <c r="L2" s="32"/>
      <c r="M2" s="33">
        <v>2024</v>
      </c>
      <c r="N2" s="34"/>
      <c r="O2" s="35"/>
    </row>
    <row r="3" spans="1:26" ht="33.6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26" ht="30" customHeight="1" x14ac:dyDescent="0.2">
      <c r="A4" s="1"/>
      <c r="B4" s="37" t="s">
        <v>3</v>
      </c>
      <c r="C4" s="38"/>
      <c r="D4" s="38"/>
      <c r="E4" s="38"/>
      <c r="F4" s="38"/>
      <c r="G4" s="38"/>
      <c r="H4" s="38"/>
      <c r="I4" s="39"/>
      <c r="J4" s="40" t="s">
        <v>4</v>
      </c>
      <c r="K4" s="41"/>
      <c r="L4" s="42"/>
      <c r="M4" s="43" t="s">
        <v>5</v>
      </c>
      <c r="N4" s="44"/>
      <c r="O4" s="45"/>
      <c r="R4" s="76" t="s">
        <v>81</v>
      </c>
      <c r="S4" s="73" t="s">
        <v>72</v>
      </c>
      <c r="T4" s="73" t="s">
        <v>73</v>
      </c>
      <c r="U4" s="73" t="s">
        <v>74</v>
      </c>
      <c r="V4" s="73" t="s">
        <v>75</v>
      </c>
      <c r="W4" s="73" t="s">
        <v>76</v>
      </c>
      <c r="X4" s="73" t="s">
        <v>77</v>
      </c>
      <c r="Y4" s="74" t="s">
        <v>79</v>
      </c>
      <c r="Z4" s="74" t="s">
        <v>80</v>
      </c>
    </row>
    <row r="5" spans="1:26" ht="18.75" customHeight="1" x14ac:dyDescent="0.2">
      <c r="A5" s="2" t="s">
        <v>6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4" t="s">
        <v>13</v>
      </c>
      <c r="I5" s="5" t="s">
        <v>14</v>
      </c>
      <c r="J5" s="3" t="s">
        <v>15</v>
      </c>
      <c r="K5" s="3" t="s">
        <v>16</v>
      </c>
      <c r="L5" s="3" t="s">
        <v>17</v>
      </c>
      <c r="M5" s="6" t="s">
        <v>18</v>
      </c>
      <c r="N5" s="3" t="s">
        <v>19</v>
      </c>
      <c r="O5" s="7" t="s">
        <v>20</v>
      </c>
      <c r="R5" s="72" t="s">
        <v>78</v>
      </c>
      <c r="S5" s="75">
        <f>SUM(B6:B10,B12:B17,B19:B74,B76:B78,B81:B85,B87:B93)/85</f>
        <v>22.067882352941179</v>
      </c>
      <c r="T5" s="75">
        <f>SUM(C6:C10,C12:C17,C19:C74,C76:C78,C81:C85,C87:C93)/85</f>
        <v>24.484705882352944</v>
      </c>
      <c r="U5" s="75">
        <f>SUM(D6:D10,D12:D17,D19:D74,D76:D78,D81:D85,D87:D93)/85</f>
        <v>30.951294117647027</v>
      </c>
      <c r="V5" s="75">
        <f>SUM(E6:E10,E12:E17,E19:E74,E76:E78,E81:E85,E87:E93)/85</f>
        <v>33.076705882352933</v>
      </c>
      <c r="W5" s="75">
        <f>SUM(F6:F10,F12:F17,F19:F74,F76:F78,F81:F85,F87:F93)/85</f>
        <v>38.171411764705901</v>
      </c>
      <c r="X5" s="75">
        <f>SUM(G6:G10,G12:G17,G19:G74,G76:G78,G81:G85,G87:G93)/85</f>
        <v>46.114000000000004</v>
      </c>
      <c r="Y5" s="75">
        <f t="shared" ref="Y5:Z5" si="0">SUM(H6:H10,H12:H17,H19:H74,H76:H78,H81:H85,H87:H93)/85</f>
        <v>48.695411764705909</v>
      </c>
      <c r="Z5" s="75">
        <f t="shared" si="0"/>
        <v>50.25776470588233</v>
      </c>
    </row>
    <row r="6" spans="1:26" ht="19.5" customHeight="1" x14ac:dyDescent="0.2">
      <c r="A6" s="8" t="s">
        <v>21</v>
      </c>
      <c r="B6" s="9">
        <v>18.82</v>
      </c>
      <c r="C6" s="9">
        <v>22.44</v>
      </c>
      <c r="D6" s="9">
        <v>28.09</v>
      </c>
      <c r="E6" s="9">
        <v>29.97</v>
      </c>
      <c r="F6" s="9">
        <v>33.82</v>
      </c>
      <c r="G6" s="9">
        <v>40.130000000000003</v>
      </c>
      <c r="H6" s="10">
        <v>44.32</v>
      </c>
      <c r="I6" s="11">
        <v>48</v>
      </c>
      <c r="J6" s="9">
        <v>0.62</v>
      </c>
      <c r="K6" s="9">
        <v>0.57999999999999996</v>
      </c>
      <c r="L6" s="9">
        <v>0.57999999999999996</v>
      </c>
      <c r="M6" s="12">
        <v>139</v>
      </c>
      <c r="N6" s="13">
        <v>202</v>
      </c>
      <c r="O6" s="13">
        <v>310</v>
      </c>
      <c r="R6" s="77" t="s">
        <v>82</v>
      </c>
      <c r="S6" s="75">
        <f>S5*1.2</f>
        <v>26.481458823529415</v>
      </c>
      <c r="T6" s="75">
        <f t="shared" ref="T6:Z6" si="1">T5*1.2</f>
        <v>29.381647058823532</v>
      </c>
      <c r="U6" s="75">
        <f t="shared" si="1"/>
        <v>37.141552941176428</v>
      </c>
      <c r="V6" s="75">
        <f t="shared" si="1"/>
        <v>39.692047058823519</v>
      </c>
      <c r="W6" s="75">
        <f t="shared" si="1"/>
        <v>45.805694117647079</v>
      </c>
      <c r="X6" s="75">
        <f t="shared" si="1"/>
        <v>55.336800000000004</v>
      </c>
      <c r="Y6" s="75">
        <f t="shared" si="1"/>
        <v>58.434494117647091</v>
      </c>
      <c r="Z6" s="75">
        <f t="shared" si="1"/>
        <v>60.309317647058791</v>
      </c>
    </row>
    <row r="7" spans="1:26" ht="19.5" customHeight="1" x14ac:dyDescent="0.2">
      <c r="A7" s="14">
        <v>2</v>
      </c>
      <c r="B7" s="15">
        <v>22</v>
      </c>
      <c r="C7" s="15">
        <v>23.95</v>
      </c>
      <c r="D7" s="15">
        <v>28.09</v>
      </c>
      <c r="E7" s="15">
        <v>29.97</v>
      </c>
      <c r="F7" s="15">
        <v>37.69</v>
      </c>
      <c r="G7" s="15">
        <v>45.78</v>
      </c>
      <c r="H7" s="16" t="s">
        <v>22</v>
      </c>
      <c r="I7" s="17" t="s">
        <v>23</v>
      </c>
      <c r="J7" s="15">
        <v>0.7</v>
      </c>
      <c r="K7" s="15">
        <v>0.7</v>
      </c>
      <c r="L7" s="15">
        <v>0.69</v>
      </c>
      <c r="M7" s="18">
        <v>176</v>
      </c>
      <c r="N7" s="19">
        <v>272</v>
      </c>
      <c r="O7" s="19">
        <v>360</v>
      </c>
      <c r="R7" s="73" t="s">
        <v>83</v>
      </c>
      <c r="S7" s="78">
        <f>S6*1.13</f>
        <v>29.924048470588236</v>
      </c>
      <c r="T7" s="78">
        <f t="shared" ref="T7:Z7" si="2">T6*1.13</f>
        <v>33.201261176470588</v>
      </c>
      <c r="U7" s="78">
        <f t="shared" si="2"/>
        <v>41.969954823529363</v>
      </c>
      <c r="V7" s="78">
        <f t="shared" si="2"/>
        <v>44.852013176470571</v>
      </c>
      <c r="W7" s="78">
        <f t="shared" si="2"/>
        <v>51.760434352941196</v>
      </c>
      <c r="X7" s="78">
        <f t="shared" si="2"/>
        <v>62.530583999999998</v>
      </c>
      <c r="Y7" s="78">
        <f t="shared" si="2"/>
        <v>66.030978352941204</v>
      </c>
      <c r="Z7" s="78">
        <f t="shared" si="2"/>
        <v>68.149528941176428</v>
      </c>
    </row>
    <row r="8" spans="1:26" ht="15" customHeight="1" x14ac:dyDescent="0.2">
      <c r="A8" s="8" t="s">
        <v>24</v>
      </c>
      <c r="B8" s="9">
        <v>22</v>
      </c>
      <c r="C8" s="9">
        <v>23.95</v>
      </c>
      <c r="D8" s="9">
        <v>28.09</v>
      </c>
      <c r="E8" s="9">
        <v>29.97</v>
      </c>
      <c r="F8" s="9">
        <v>37.69</v>
      </c>
      <c r="G8" s="9">
        <v>48.47</v>
      </c>
      <c r="H8" s="20" t="s">
        <v>25</v>
      </c>
      <c r="I8" s="21" t="s">
        <v>26</v>
      </c>
      <c r="J8" s="9">
        <v>0.75</v>
      </c>
      <c r="K8" s="9">
        <v>0.7</v>
      </c>
      <c r="L8" s="9">
        <v>0.69</v>
      </c>
      <c r="M8" s="12">
        <v>157</v>
      </c>
      <c r="N8" s="13">
        <v>244</v>
      </c>
      <c r="O8" s="13">
        <v>322</v>
      </c>
    </row>
    <row r="9" spans="1:26" ht="15" customHeight="1" x14ac:dyDescent="0.2">
      <c r="A9" s="22" t="s">
        <v>27</v>
      </c>
      <c r="B9" s="15">
        <v>23.21</v>
      </c>
      <c r="C9" s="15">
        <v>26.69</v>
      </c>
      <c r="D9" s="15">
        <v>33.909999999999997</v>
      </c>
      <c r="E9" s="15">
        <v>34.770000000000003</v>
      </c>
      <c r="F9" s="15">
        <v>39.43</v>
      </c>
      <c r="G9" s="15">
        <v>47.97</v>
      </c>
      <c r="H9" s="23">
        <v>59.15</v>
      </c>
      <c r="I9" s="24">
        <v>61.99</v>
      </c>
      <c r="J9" s="15">
        <v>0.82</v>
      </c>
      <c r="K9" s="15">
        <v>0.75</v>
      </c>
      <c r="L9" s="15">
        <v>0.74</v>
      </c>
      <c r="M9" s="18">
        <v>203</v>
      </c>
      <c r="N9" s="19">
        <v>311</v>
      </c>
      <c r="O9" s="19">
        <v>409</v>
      </c>
    </row>
    <row r="10" spans="1:26" ht="15" customHeight="1" x14ac:dyDescent="0.2">
      <c r="A10" s="8" t="s">
        <v>28</v>
      </c>
      <c r="B10" s="9">
        <v>22</v>
      </c>
      <c r="C10" s="9">
        <v>23.95</v>
      </c>
      <c r="D10" s="9">
        <v>28.09</v>
      </c>
      <c r="E10" s="9">
        <v>29.97</v>
      </c>
      <c r="F10" s="9">
        <v>37.69</v>
      </c>
      <c r="G10" s="9">
        <v>47.97</v>
      </c>
      <c r="H10" s="10">
        <v>57.01</v>
      </c>
      <c r="I10" s="11">
        <v>61.99</v>
      </c>
      <c r="J10" s="9">
        <v>0.82</v>
      </c>
      <c r="K10" s="9">
        <v>0.7</v>
      </c>
      <c r="L10" s="9">
        <v>0.69</v>
      </c>
      <c r="M10" s="12">
        <v>203</v>
      </c>
      <c r="N10" s="13">
        <v>311</v>
      </c>
      <c r="O10" s="13">
        <v>409</v>
      </c>
    </row>
    <row r="11" spans="1:26" ht="15" customHeight="1" x14ac:dyDescent="0.2">
      <c r="A11" s="14">
        <v>6</v>
      </c>
      <c r="B11" s="46" t="s">
        <v>29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8"/>
    </row>
    <row r="12" spans="1:26" ht="15" customHeight="1" x14ac:dyDescent="0.2">
      <c r="A12" s="25">
        <v>7</v>
      </c>
      <c r="B12" s="9">
        <v>21.82</v>
      </c>
      <c r="C12" s="9">
        <v>23.95</v>
      </c>
      <c r="D12" s="9">
        <v>28.09</v>
      </c>
      <c r="E12" s="9">
        <v>29.97</v>
      </c>
      <c r="F12" s="9">
        <v>35.630000000000003</v>
      </c>
      <c r="G12" s="9">
        <v>42.88</v>
      </c>
      <c r="H12" s="10">
        <v>52.14</v>
      </c>
      <c r="I12" s="11">
        <v>54.83</v>
      </c>
      <c r="J12" s="9">
        <v>0.7</v>
      </c>
      <c r="K12" s="9">
        <v>0.66</v>
      </c>
      <c r="L12" s="9">
        <v>0.66</v>
      </c>
      <c r="M12" s="12">
        <v>164</v>
      </c>
      <c r="N12" s="13">
        <v>254</v>
      </c>
      <c r="O12" s="13">
        <v>334</v>
      </c>
    </row>
    <row r="13" spans="1:26" ht="15" customHeight="1" x14ac:dyDescent="0.2">
      <c r="A13" s="14">
        <v>8</v>
      </c>
      <c r="B13" s="15">
        <v>22</v>
      </c>
      <c r="C13" s="15">
        <v>23.95</v>
      </c>
      <c r="D13" s="15">
        <v>28.09</v>
      </c>
      <c r="E13" s="15">
        <v>29.97</v>
      </c>
      <c r="F13" s="15">
        <v>37.69</v>
      </c>
      <c r="G13" s="15">
        <v>49.33</v>
      </c>
      <c r="H13" s="23">
        <v>56.23</v>
      </c>
      <c r="I13" s="24">
        <v>57.21</v>
      </c>
      <c r="J13" s="15">
        <v>0.79</v>
      </c>
      <c r="K13" s="15">
        <v>0.7</v>
      </c>
      <c r="L13" s="15">
        <v>0.69</v>
      </c>
      <c r="M13" s="18">
        <v>176</v>
      </c>
      <c r="N13" s="19">
        <v>272</v>
      </c>
      <c r="O13" s="19">
        <v>360</v>
      </c>
    </row>
    <row r="14" spans="1:26" ht="15" customHeight="1" x14ac:dyDescent="0.2">
      <c r="A14" s="8" t="s">
        <v>30</v>
      </c>
      <c r="B14" s="9">
        <v>24.84</v>
      </c>
      <c r="C14" s="9">
        <v>26.79</v>
      </c>
      <c r="D14" s="9">
        <v>36.33</v>
      </c>
      <c r="E14" s="9">
        <v>40.92</v>
      </c>
      <c r="F14" s="9">
        <v>46.44</v>
      </c>
      <c r="G14" s="9">
        <v>56.96</v>
      </c>
      <c r="H14" s="10">
        <v>65.55</v>
      </c>
      <c r="I14" s="11">
        <v>67.959999999999994</v>
      </c>
      <c r="J14" s="9">
        <v>0.9</v>
      </c>
      <c r="K14" s="9">
        <v>0.83</v>
      </c>
      <c r="L14" s="9">
        <v>0.83</v>
      </c>
      <c r="M14" s="12">
        <v>232</v>
      </c>
      <c r="N14" s="13">
        <v>355</v>
      </c>
      <c r="O14" s="13">
        <v>463</v>
      </c>
    </row>
    <row r="15" spans="1:26" ht="15" customHeight="1" x14ac:dyDescent="0.2">
      <c r="A15" s="14">
        <v>10</v>
      </c>
      <c r="B15" s="15">
        <v>19.32</v>
      </c>
      <c r="C15" s="15">
        <v>21.99</v>
      </c>
      <c r="D15" s="15">
        <v>26.45</v>
      </c>
      <c r="E15" s="15">
        <v>29.41</v>
      </c>
      <c r="F15" s="15">
        <v>32.93</v>
      </c>
      <c r="G15" s="15">
        <v>36.729999999999997</v>
      </c>
      <c r="H15" s="23">
        <v>42.02</v>
      </c>
      <c r="I15" s="24">
        <v>42.89</v>
      </c>
      <c r="J15" s="15">
        <v>0.59</v>
      </c>
      <c r="K15" s="15">
        <v>0.53</v>
      </c>
      <c r="L15" s="15">
        <v>0.53</v>
      </c>
      <c r="M15" s="18">
        <v>137</v>
      </c>
      <c r="N15" s="19">
        <v>215</v>
      </c>
      <c r="O15" s="19">
        <v>285</v>
      </c>
    </row>
    <row r="16" spans="1:26" ht="15" customHeight="1" x14ac:dyDescent="0.2">
      <c r="A16" s="8" t="s">
        <v>31</v>
      </c>
      <c r="B16" s="9">
        <v>24.34</v>
      </c>
      <c r="C16" s="9">
        <v>26.79</v>
      </c>
      <c r="D16" s="9">
        <v>36.33</v>
      </c>
      <c r="E16" s="9">
        <v>37.82</v>
      </c>
      <c r="F16" s="9">
        <v>42.94</v>
      </c>
      <c r="G16" s="9">
        <v>52.7</v>
      </c>
      <c r="H16" s="10">
        <v>65.319999999999993</v>
      </c>
      <c r="I16" s="11">
        <v>65.569999999999993</v>
      </c>
      <c r="J16" s="9">
        <v>0.87</v>
      </c>
      <c r="K16" s="9">
        <v>0.83</v>
      </c>
      <c r="L16" s="9">
        <v>0.83</v>
      </c>
      <c r="M16" s="12">
        <v>206</v>
      </c>
      <c r="N16" s="13">
        <v>316</v>
      </c>
      <c r="O16" s="13">
        <v>414</v>
      </c>
    </row>
    <row r="17" spans="1:15" ht="15" customHeight="1" x14ac:dyDescent="0.2">
      <c r="A17" s="14">
        <v>12</v>
      </c>
      <c r="B17" s="15">
        <v>24.34</v>
      </c>
      <c r="C17" s="15">
        <v>26.79</v>
      </c>
      <c r="D17" s="15">
        <v>36.33</v>
      </c>
      <c r="E17" s="15">
        <v>37.82</v>
      </c>
      <c r="F17" s="15">
        <v>42.94</v>
      </c>
      <c r="G17" s="15">
        <v>52.7</v>
      </c>
      <c r="H17" s="16" t="s">
        <v>32</v>
      </c>
      <c r="I17" s="17" t="s">
        <v>33</v>
      </c>
      <c r="J17" s="15">
        <v>0.87</v>
      </c>
      <c r="K17" s="15">
        <v>0.78</v>
      </c>
      <c r="L17" s="15">
        <v>0.78</v>
      </c>
      <c r="M17" s="18">
        <v>216</v>
      </c>
      <c r="N17" s="19">
        <v>330</v>
      </c>
      <c r="O17" s="19">
        <v>432</v>
      </c>
    </row>
    <row r="18" spans="1:15" ht="15" customHeight="1" x14ac:dyDescent="0.2">
      <c r="A18" s="25">
        <v>13</v>
      </c>
      <c r="B18" s="49" t="s">
        <v>29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1"/>
    </row>
    <row r="19" spans="1:15" ht="15" customHeight="1" x14ac:dyDescent="0.2">
      <c r="A19" s="14">
        <v>14</v>
      </c>
      <c r="B19" s="15">
        <v>24.34</v>
      </c>
      <c r="C19" s="15">
        <v>26.79</v>
      </c>
      <c r="D19" s="15">
        <v>36.33</v>
      </c>
      <c r="E19" s="15">
        <v>37.82</v>
      </c>
      <c r="F19" s="15">
        <v>42.94</v>
      </c>
      <c r="G19" s="15">
        <v>52.7</v>
      </c>
      <c r="H19" s="23">
        <v>60.48</v>
      </c>
      <c r="I19" s="24">
        <v>60.8</v>
      </c>
      <c r="J19" s="15">
        <v>0.84</v>
      </c>
      <c r="K19" s="15">
        <v>0.73</v>
      </c>
      <c r="L19" s="15">
        <v>0.73</v>
      </c>
      <c r="M19" s="18">
        <v>189</v>
      </c>
      <c r="N19" s="19">
        <v>293</v>
      </c>
      <c r="O19" s="19">
        <v>383</v>
      </c>
    </row>
    <row r="20" spans="1:15" ht="15" customHeight="1" x14ac:dyDescent="0.2">
      <c r="A20" s="25">
        <v>15</v>
      </c>
      <c r="B20" s="9">
        <v>22</v>
      </c>
      <c r="C20" s="9">
        <v>23.95</v>
      </c>
      <c r="D20" s="9">
        <v>28.09</v>
      </c>
      <c r="E20" s="9">
        <v>29.97</v>
      </c>
      <c r="F20" s="9">
        <v>36.909999999999997</v>
      </c>
      <c r="G20" s="9">
        <v>44.49</v>
      </c>
      <c r="H20" s="10">
        <v>54.44</v>
      </c>
      <c r="I20" s="11">
        <v>59.6</v>
      </c>
      <c r="J20" s="9">
        <v>0.74</v>
      </c>
      <c r="K20" s="9">
        <v>0.7</v>
      </c>
      <c r="L20" s="9">
        <v>0.69</v>
      </c>
      <c r="M20" s="12">
        <v>203</v>
      </c>
      <c r="N20" s="13">
        <v>311</v>
      </c>
      <c r="O20" s="13">
        <v>409</v>
      </c>
    </row>
    <row r="21" spans="1:15" ht="15" customHeight="1" x14ac:dyDescent="0.2">
      <c r="A21" s="14">
        <v>16</v>
      </c>
      <c r="B21" s="15">
        <v>24.84</v>
      </c>
      <c r="C21" s="15">
        <v>26.79</v>
      </c>
      <c r="D21" s="15">
        <v>36.33</v>
      </c>
      <c r="E21" s="15">
        <v>39.29</v>
      </c>
      <c r="F21" s="15">
        <v>44.85</v>
      </c>
      <c r="G21" s="15">
        <v>53.16</v>
      </c>
      <c r="H21" s="23">
        <v>60.48</v>
      </c>
      <c r="I21" s="24">
        <v>60.8</v>
      </c>
      <c r="J21" s="15">
        <v>0.84</v>
      </c>
      <c r="K21" s="15">
        <v>0.73</v>
      </c>
      <c r="L21" s="15">
        <v>0.73</v>
      </c>
      <c r="M21" s="18">
        <v>186</v>
      </c>
      <c r="N21" s="19">
        <v>287</v>
      </c>
      <c r="O21" s="19">
        <v>378</v>
      </c>
    </row>
    <row r="22" spans="1:15" ht="15" customHeight="1" x14ac:dyDescent="0.2">
      <c r="A22" s="8" t="s">
        <v>34</v>
      </c>
      <c r="B22" s="9">
        <v>24.34</v>
      </c>
      <c r="C22" s="9">
        <v>26.79</v>
      </c>
      <c r="D22" s="9">
        <v>36.33</v>
      </c>
      <c r="E22" s="9">
        <v>37.82</v>
      </c>
      <c r="F22" s="9">
        <v>42.94</v>
      </c>
      <c r="G22" s="9">
        <v>52.7</v>
      </c>
      <c r="H22" s="10">
        <v>60.48</v>
      </c>
      <c r="I22" s="11">
        <v>60.8</v>
      </c>
      <c r="J22" s="9">
        <v>0.84</v>
      </c>
      <c r="K22" s="9">
        <v>0.73</v>
      </c>
      <c r="L22" s="9">
        <v>0.73</v>
      </c>
      <c r="M22" s="12">
        <v>189</v>
      </c>
      <c r="N22" s="13">
        <v>293</v>
      </c>
      <c r="O22" s="13">
        <v>383</v>
      </c>
    </row>
    <row r="23" spans="1:15" ht="15" customHeight="1" x14ac:dyDescent="0.2">
      <c r="A23" s="14">
        <v>18</v>
      </c>
      <c r="B23" s="15">
        <v>21.82</v>
      </c>
      <c r="C23" s="15">
        <v>23.95</v>
      </c>
      <c r="D23" s="15">
        <v>28.09</v>
      </c>
      <c r="E23" s="15">
        <v>29.97</v>
      </c>
      <c r="F23" s="15">
        <v>35.630000000000003</v>
      </c>
      <c r="G23" s="15">
        <v>42.88</v>
      </c>
      <c r="H23" s="23">
        <v>52.14</v>
      </c>
      <c r="I23" s="24">
        <v>54.83</v>
      </c>
      <c r="J23" s="15">
        <v>0.7</v>
      </c>
      <c r="K23" s="15">
        <v>0.66</v>
      </c>
      <c r="L23" s="15">
        <v>0.66</v>
      </c>
      <c r="M23" s="18">
        <v>154</v>
      </c>
      <c r="N23" s="19">
        <v>238</v>
      </c>
      <c r="O23" s="19">
        <v>316</v>
      </c>
    </row>
    <row r="24" spans="1:15" ht="15" customHeight="1" x14ac:dyDescent="0.2">
      <c r="A24" s="25">
        <v>19</v>
      </c>
      <c r="B24" s="9">
        <v>23.68</v>
      </c>
      <c r="C24" s="9">
        <v>26.79</v>
      </c>
      <c r="D24" s="9">
        <v>35.22</v>
      </c>
      <c r="E24" s="9">
        <v>36.08</v>
      </c>
      <c r="F24" s="9">
        <v>41.05</v>
      </c>
      <c r="G24" s="9">
        <v>50.19</v>
      </c>
      <c r="H24" s="10">
        <v>61.79</v>
      </c>
      <c r="I24" s="11">
        <v>63.18</v>
      </c>
      <c r="J24" s="9">
        <v>0.84</v>
      </c>
      <c r="K24" s="9">
        <v>0.81</v>
      </c>
      <c r="L24" s="9">
        <v>0.81</v>
      </c>
      <c r="M24" s="12">
        <v>176</v>
      </c>
      <c r="N24" s="13">
        <v>272</v>
      </c>
      <c r="O24" s="13">
        <v>360</v>
      </c>
    </row>
    <row r="25" spans="1:15" ht="15" customHeight="1" x14ac:dyDescent="0.2">
      <c r="A25" s="14">
        <v>20</v>
      </c>
      <c r="B25" s="15">
        <v>34.22</v>
      </c>
      <c r="C25" s="15">
        <v>40.47</v>
      </c>
      <c r="D25" s="15">
        <v>46.05</v>
      </c>
      <c r="E25" s="15">
        <v>51.02</v>
      </c>
      <c r="F25" s="15">
        <v>56.06</v>
      </c>
      <c r="G25" s="15">
        <v>61.85</v>
      </c>
      <c r="H25" s="16" t="s">
        <v>35</v>
      </c>
      <c r="I25" s="17" t="s">
        <v>36</v>
      </c>
      <c r="J25" s="15">
        <v>0.94</v>
      </c>
      <c r="K25" s="15">
        <v>0.83</v>
      </c>
      <c r="L25" s="15">
        <v>0.83</v>
      </c>
      <c r="M25" s="18">
        <v>638</v>
      </c>
      <c r="N25" s="19">
        <v>952</v>
      </c>
      <c r="O25" s="19">
        <v>1224</v>
      </c>
    </row>
    <row r="26" spans="1:15" ht="15" customHeight="1" x14ac:dyDescent="0.2">
      <c r="A26" s="25">
        <v>21</v>
      </c>
      <c r="B26" s="9">
        <v>18.829999999999998</v>
      </c>
      <c r="C26" s="9">
        <v>20.72</v>
      </c>
      <c r="D26" s="9">
        <v>26.17</v>
      </c>
      <c r="E26" s="9">
        <v>28.12</v>
      </c>
      <c r="F26" s="9">
        <v>30.81</v>
      </c>
      <c r="G26" s="9">
        <v>36.729999999999997</v>
      </c>
      <c r="H26" s="10">
        <v>42.02</v>
      </c>
      <c r="I26" s="11">
        <v>42.89</v>
      </c>
      <c r="J26" s="9">
        <v>0.59</v>
      </c>
      <c r="K26" s="9">
        <v>0.53</v>
      </c>
      <c r="L26" s="9">
        <v>0.53</v>
      </c>
      <c r="M26" s="12">
        <v>118</v>
      </c>
      <c r="N26" s="13">
        <v>186</v>
      </c>
      <c r="O26" s="13">
        <v>250</v>
      </c>
    </row>
    <row r="27" spans="1:15" ht="15" customHeight="1" x14ac:dyDescent="0.2">
      <c r="A27" s="14">
        <v>22</v>
      </c>
      <c r="B27" s="15">
        <v>24.84</v>
      </c>
      <c r="C27" s="15">
        <v>26.79</v>
      </c>
      <c r="D27" s="15">
        <v>36.33</v>
      </c>
      <c r="E27" s="15">
        <v>39.29</v>
      </c>
      <c r="F27" s="15">
        <v>44.85</v>
      </c>
      <c r="G27" s="15">
        <v>55.2</v>
      </c>
      <c r="H27" s="16" t="s">
        <v>37</v>
      </c>
      <c r="I27" s="17" t="s">
        <v>38</v>
      </c>
      <c r="J27" s="15">
        <v>0.89</v>
      </c>
      <c r="K27" s="15">
        <v>0.81</v>
      </c>
      <c r="L27" s="15">
        <v>0.81</v>
      </c>
      <c r="M27" s="18">
        <v>203</v>
      </c>
      <c r="N27" s="19">
        <v>311</v>
      </c>
      <c r="O27" s="19">
        <v>409</v>
      </c>
    </row>
    <row r="28" spans="1:15" ht="15" customHeight="1" x14ac:dyDescent="0.2">
      <c r="A28" s="25">
        <v>23</v>
      </c>
      <c r="B28" s="9">
        <v>22</v>
      </c>
      <c r="C28" s="9">
        <v>23.95</v>
      </c>
      <c r="D28" s="9">
        <v>28.09</v>
      </c>
      <c r="E28" s="9">
        <v>29.97</v>
      </c>
      <c r="F28" s="9">
        <v>37.69</v>
      </c>
      <c r="G28" s="9">
        <v>48.47</v>
      </c>
      <c r="H28" s="20" t="s">
        <v>25</v>
      </c>
      <c r="I28" s="21" t="s">
        <v>26</v>
      </c>
      <c r="J28" s="9">
        <v>0.75</v>
      </c>
      <c r="K28" s="9">
        <v>0.7</v>
      </c>
      <c r="L28" s="9">
        <v>0.69</v>
      </c>
      <c r="M28" s="12">
        <v>176</v>
      </c>
      <c r="N28" s="13">
        <v>272</v>
      </c>
      <c r="O28" s="13">
        <v>360</v>
      </c>
    </row>
    <row r="29" spans="1:15" ht="15" customHeight="1" x14ac:dyDescent="0.2">
      <c r="A29" s="14">
        <v>24</v>
      </c>
      <c r="B29" s="15">
        <v>24.84</v>
      </c>
      <c r="C29" s="15">
        <v>26.79</v>
      </c>
      <c r="D29" s="15">
        <v>36.33</v>
      </c>
      <c r="E29" s="15">
        <v>42.28</v>
      </c>
      <c r="F29" s="15">
        <v>48.15</v>
      </c>
      <c r="G29" s="15">
        <v>56.4</v>
      </c>
      <c r="H29" s="16" t="s">
        <v>32</v>
      </c>
      <c r="I29" s="17" t="s">
        <v>33</v>
      </c>
      <c r="J29" s="15">
        <v>0.87</v>
      </c>
      <c r="K29" s="15">
        <v>0.78</v>
      </c>
      <c r="L29" s="15">
        <v>0.78</v>
      </c>
      <c r="M29" s="18">
        <v>193</v>
      </c>
      <c r="N29" s="19">
        <v>296</v>
      </c>
      <c r="O29" s="19">
        <v>390</v>
      </c>
    </row>
    <row r="30" spans="1:15" ht="15" customHeight="1" x14ac:dyDescent="0.2">
      <c r="A30" s="25">
        <v>25</v>
      </c>
      <c r="B30" s="9">
        <v>19.32</v>
      </c>
      <c r="C30" s="9">
        <v>21.99</v>
      </c>
      <c r="D30" s="9">
        <v>26.45</v>
      </c>
      <c r="E30" s="9">
        <v>29.41</v>
      </c>
      <c r="F30" s="9">
        <v>32.93</v>
      </c>
      <c r="G30" s="9">
        <v>36.729999999999997</v>
      </c>
      <c r="H30" s="10">
        <v>42.02</v>
      </c>
      <c r="I30" s="11">
        <v>42.89</v>
      </c>
      <c r="J30" s="9">
        <v>0.59</v>
      </c>
      <c r="K30" s="9">
        <v>0.53</v>
      </c>
      <c r="L30" s="9">
        <v>0.53</v>
      </c>
      <c r="M30" s="12">
        <v>125</v>
      </c>
      <c r="N30" s="13">
        <v>196</v>
      </c>
      <c r="O30" s="13">
        <v>261</v>
      </c>
    </row>
    <row r="31" spans="1:15" ht="15" customHeight="1" x14ac:dyDescent="0.2">
      <c r="A31" s="14">
        <v>26</v>
      </c>
      <c r="B31" s="15">
        <v>21.82</v>
      </c>
      <c r="C31" s="15">
        <v>23.95</v>
      </c>
      <c r="D31" s="15">
        <v>28.09</v>
      </c>
      <c r="E31" s="15">
        <v>29.97</v>
      </c>
      <c r="F31" s="15">
        <v>35.630000000000003</v>
      </c>
      <c r="G31" s="15">
        <v>42.88</v>
      </c>
      <c r="H31" s="23">
        <v>52.14</v>
      </c>
      <c r="I31" s="24">
        <v>54.83</v>
      </c>
      <c r="J31" s="15">
        <v>0.7</v>
      </c>
      <c r="K31" s="15">
        <v>0.66</v>
      </c>
      <c r="L31" s="15">
        <v>0.66</v>
      </c>
      <c r="M31" s="18">
        <v>161</v>
      </c>
      <c r="N31" s="19">
        <v>249</v>
      </c>
      <c r="O31" s="19">
        <v>329</v>
      </c>
    </row>
    <row r="32" spans="1:15" ht="15" customHeight="1" x14ac:dyDescent="0.2">
      <c r="A32" s="25">
        <v>27</v>
      </c>
      <c r="B32" s="9">
        <v>23.68</v>
      </c>
      <c r="C32" s="9">
        <v>26.79</v>
      </c>
      <c r="D32" s="9">
        <v>35.22</v>
      </c>
      <c r="E32" s="9">
        <v>36.08</v>
      </c>
      <c r="F32" s="9">
        <v>41.05</v>
      </c>
      <c r="G32" s="9">
        <v>50.19</v>
      </c>
      <c r="H32" s="10">
        <v>60.48</v>
      </c>
      <c r="I32" s="11">
        <v>60.8</v>
      </c>
      <c r="J32" s="9">
        <v>0.84</v>
      </c>
      <c r="K32" s="9">
        <v>0.73</v>
      </c>
      <c r="L32" s="9">
        <v>0.73</v>
      </c>
      <c r="M32" s="12">
        <v>174</v>
      </c>
      <c r="N32" s="13">
        <v>267</v>
      </c>
      <c r="O32" s="13">
        <v>353</v>
      </c>
    </row>
    <row r="33" spans="1:15" ht="15" customHeight="1" x14ac:dyDescent="0.2">
      <c r="A33" s="14">
        <v>28</v>
      </c>
      <c r="B33" s="15">
        <v>22</v>
      </c>
      <c r="C33" s="15">
        <v>23.95</v>
      </c>
      <c r="D33" s="15">
        <v>28.09</v>
      </c>
      <c r="E33" s="15">
        <v>29.97</v>
      </c>
      <c r="F33" s="15">
        <v>37.69</v>
      </c>
      <c r="G33" s="15">
        <v>44.92</v>
      </c>
      <c r="H33" s="23">
        <v>51.24</v>
      </c>
      <c r="I33" s="24">
        <v>51.24</v>
      </c>
      <c r="J33" s="15">
        <v>0.7</v>
      </c>
      <c r="K33" s="15">
        <v>0.68</v>
      </c>
      <c r="L33" s="15">
        <v>0.68</v>
      </c>
      <c r="M33" s="18">
        <v>167</v>
      </c>
      <c r="N33" s="19">
        <v>259</v>
      </c>
      <c r="O33" s="19">
        <v>341</v>
      </c>
    </row>
    <row r="34" spans="1:15" ht="15" customHeight="1" x14ac:dyDescent="0.2">
      <c r="A34" s="8" t="s">
        <v>39</v>
      </c>
      <c r="B34" s="9">
        <v>24.84</v>
      </c>
      <c r="C34" s="9">
        <v>28.1</v>
      </c>
      <c r="D34" s="9">
        <v>38.44</v>
      </c>
      <c r="E34" s="9">
        <v>39.29</v>
      </c>
      <c r="F34" s="9">
        <v>44.85</v>
      </c>
      <c r="G34" s="9">
        <v>55.2</v>
      </c>
      <c r="H34" s="20" t="s">
        <v>37</v>
      </c>
      <c r="I34" s="21" t="s">
        <v>40</v>
      </c>
      <c r="J34" s="9">
        <v>0.89</v>
      </c>
      <c r="K34" s="9">
        <v>0.81</v>
      </c>
      <c r="L34" s="9">
        <v>0.81</v>
      </c>
      <c r="M34" s="12">
        <v>213</v>
      </c>
      <c r="N34" s="13">
        <v>326</v>
      </c>
      <c r="O34" s="13">
        <v>426</v>
      </c>
    </row>
    <row r="35" spans="1:15" ht="15" customHeight="1" x14ac:dyDescent="0.2">
      <c r="A35" s="14">
        <v>30</v>
      </c>
      <c r="B35" s="15">
        <v>23.21</v>
      </c>
      <c r="C35" s="15">
        <v>26.69</v>
      </c>
      <c r="D35" s="15">
        <v>33.909999999999997</v>
      </c>
      <c r="E35" s="15">
        <v>34.770000000000003</v>
      </c>
      <c r="F35" s="15">
        <v>39.43</v>
      </c>
      <c r="G35" s="15">
        <v>47.97</v>
      </c>
      <c r="H35" s="23">
        <v>59.15</v>
      </c>
      <c r="I35" s="24">
        <v>61.99</v>
      </c>
      <c r="J35" s="15">
        <v>0.82</v>
      </c>
      <c r="K35" s="15">
        <v>0.75</v>
      </c>
      <c r="L35" s="15">
        <v>0.74</v>
      </c>
      <c r="M35" s="18">
        <v>183</v>
      </c>
      <c r="N35" s="19">
        <v>282</v>
      </c>
      <c r="O35" s="19">
        <v>371</v>
      </c>
    </row>
    <row r="36" spans="1:15" ht="15" customHeight="1" x14ac:dyDescent="0.2">
      <c r="A36" s="8" t="s">
        <v>41</v>
      </c>
      <c r="B36" s="9">
        <v>24.34</v>
      </c>
      <c r="C36" s="9">
        <v>26.79</v>
      </c>
      <c r="D36" s="9">
        <v>36.33</v>
      </c>
      <c r="E36" s="9">
        <v>37.82</v>
      </c>
      <c r="F36" s="9">
        <v>42.94</v>
      </c>
      <c r="G36" s="9">
        <v>52.7</v>
      </c>
      <c r="H36" s="10">
        <v>65.319999999999993</v>
      </c>
      <c r="I36" s="11">
        <v>65.569999999999993</v>
      </c>
      <c r="J36" s="9">
        <v>0.87</v>
      </c>
      <c r="K36" s="9">
        <v>0.83</v>
      </c>
      <c r="L36" s="9">
        <v>0.83</v>
      </c>
      <c r="M36" s="12">
        <v>206</v>
      </c>
      <c r="N36" s="13">
        <v>316</v>
      </c>
      <c r="O36" s="13">
        <v>414</v>
      </c>
    </row>
    <row r="37" spans="1:15" ht="15" customHeight="1" x14ac:dyDescent="0.2">
      <c r="A37" s="14">
        <v>32</v>
      </c>
      <c r="B37" s="15">
        <v>24.84</v>
      </c>
      <c r="C37" s="15">
        <v>26.79</v>
      </c>
      <c r="D37" s="15">
        <v>36.33</v>
      </c>
      <c r="E37" s="15">
        <v>39.29</v>
      </c>
      <c r="F37" s="15">
        <v>44.85</v>
      </c>
      <c r="G37" s="15">
        <v>55.2</v>
      </c>
      <c r="H37" s="23">
        <v>65.55</v>
      </c>
      <c r="I37" s="24">
        <v>67.959999999999994</v>
      </c>
      <c r="J37" s="15">
        <v>0.9</v>
      </c>
      <c r="K37" s="15">
        <v>0.83</v>
      </c>
      <c r="L37" s="15">
        <v>0.83</v>
      </c>
      <c r="M37" s="18">
        <v>210</v>
      </c>
      <c r="N37" s="19">
        <v>321</v>
      </c>
      <c r="O37" s="19">
        <v>420</v>
      </c>
    </row>
    <row r="38" spans="1:15" ht="15" customHeight="1" x14ac:dyDescent="0.2">
      <c r="A38" s="25">
        <v>33</v>
      </c>
      <c r="B38" s="9">
        <v>24.84</v>
      </c>
      <c r="C38" s="9">
        <v>26.79</v>
      </c>
      <c r="D38" s="9">
        <v>36.33</v>
      </c>
      <c r="E38" s="9">
        <v>40.92</v>
      </c>
      <c r="F38" s="9">
        <v>46.44</v>
      </c>
      <c r="G38" s="9">
        <v>56.96</v>
      </c>
      <c r="H38" s="10">
        <v>65.55</v>
      </c>
      <c r="I38" s="11">
        <v>67.959999999999994</v>
      </c>
      <c r="J38" s="9">
        <v>0.9</v>
      </c>
      <c r="K38" s="9">
        <v>0.83</v>
      </c>
      <c r="L38" s="9">
        <v>0.83</v>
      </c>
      <c r="M38" s="12">
        <v>200</v>
      </c>
      <c r="N38" s="13">
        <v>306</v>
      </c>
      <c r="O38" s="13">
        <v>402</v>
      </c>
    </row>
    <row r="39" spans="1:15" ht="15" customHeight="1" x14ac:dyDescent="0.2">
      <c r="A39" s="22" t="s">
        <v>42</v>
      </c>
      <c r="B39" s="15">
        <v>24.34</v>
      </c>
      <c r="C39" s="15">
        <v>26.79</v>
      </c>
      <c r="D39" s="15">
        <v>36.33</v>
      </c>
      <c r="E39" s="15">
        <v>37.82</v>
      </c>
      <c r="F39" s="15">
        <v>42.94</v>
      </c>
      <c r="G39" s="15">
        <v>52.7</v>
      </c>
      <c r="H39" s="23">
        <v>65.319999999999993</v>
      </c>
      <c r="I39" s="24">
        <v>65.569999999999993</v>
      </c>
      <c r="J39" s="15">
        <v>0.87</v>
      </c>
      <c r="K39" s="15">
        <v>0.83</v>
      </c>
      <c r="L39" s="15">
        <v>0.83</v>
      </c>
      <c r="M39" s="18">
        <v>193</v>
      </c>
      <c r="N39" s="19">
        <v>296</v>
      </c>
      <c r="O39" s="19">
        <v>390</v>
      </c>
    </row>
    <row r="40" spans="1:15" ht="15" customHeight="1" x14ac:dyDescent="0.2">
      <c r="A40" s="25">
        <v>35</v>
      </c>
      <c r="B40" s="9">
        <v>24.34</v>
      </c>
      <c r="C40" s="9">
        <v>26.79</v>
      </c>
      <c r="D40" s="9">
        <v>36.33</v>
      </c>
      <c r="E40" s="9">
        <v>37.82</v>
      </c>
      <c r="F40" s="9">
        <v>42.94</v>
      </c>
      <c r="G40" s="9">
        <v>52.7</v>
      </c>
      <c r="H40" s="10">
        <v>64.38</v>
      </c>
      <c r="I40" s="11">
        <v>65.319999999999993</v>
      </c>
      <c r="J40" s="9">
        <v>0.87</v>
      </c>
      <c r="K40" s="9">
        <v>0.81</v>
      </c>
      <c r="L40" s="9">
        <v>0.81</v>
      </c>
      <c r="M40" s="12">
        <v>189</v>
      </c>
      <c r="N40" s="13">
        <v>293</v>
      </c>
      <c r="O40" s="13">
        <v>383</v>
      </c>
    </row>
    <row r="41" spans="1:15" ht="15" customHeight="1" x14ac:dyDescent="0.2">
      <c r="A41" s="14">
        <v>36</v>
      </c>
      <c r="B41" s="15">
        <v>21.82</v>
      </c>
      <c r="C41" s="15">
        <v>23.95</v>
      </c>
      <c r="D41" s="15">
        <v>28.09</v>
      </c>
      <c r="E41" s="15">
        <v>29.97</v>
      </c>
      <c r="F41" s="15">
        <v>35.630000000000003</v>
      </c>
      <c r="G41" s="15">
        <v>42.88</v>
      </c>
      <c r="H41" s="23">
        <v>52.14</v>
      </c>
      <c r="I41" s="24">
        <v>54.83</v>
      </c>
      <c r="J41" s="15">
        <v>0.7</v>
      </c>
      <c r="K41" s="15">
        <v>0.66</v>
      </c>
      <c r="L41" s="15">
        <v>0.66</v>
      </c>
      <c r="M41" s="18">
        <v>164</v>
      </c>
      <c r="N41" s="19">
        <v>254</v>
      </c>
      <c r="O41" s="19">
        <v>334</v>
      </c>
    </row>
    <row r="42" spans="1:15" ht="15" customHeight="1" x14ac:dyDescent="0.2">
      <c r="A42" s="25">
        <v>37</v>
      </c>
      <c r="B42" s="9">
        <v>22</v>
      </c>
      <c r="C42" s="9">
        <v>23.95</v>
      </c>
      <c r="D42" s="9">
        <v>28.09</v>
      </c>
      <c r="E42" s="9">
        <v>29.97</v>
      </c>
      <c r="F42" s="9">
        <v>36.909999999999997</v>
      </c>
      <c r="G42" s="9">
        <v>44.49</v>
      </c>
      <c r="H42" s="10">
        <v>54.44</v>
      </c>
      <c r="I42" s="11">
        <v>59.6</v>
      </c>
      <c r="J42" s="9">
        <v>0.74</v>
      </c>
      <c r="K42" s="9">
        <v>0.7</v>
      </c>
      <c r="L42" s="9">
        <v>0.69</v>
      </c>
      <c r="M42" s="12">
        <v>174</v>
      </c>
      <c r="N42" s="13">
        <v>267</v>
      </c>
      <c r="O42" s="13">
        <v>353</v>
      </c>
    </row>
    <row r="43" spans="1:15" ht="15" customHeight="1" x14ac:dyDescent="0.2">
      <c r="A43" s="22" t="s">
        <v>43</v>
      </c>
      <c r="B43" s="15">
        <v>21.82</v>
      </c>
      <c r="C43" s="15">
        <v>23.95</v>
      </c>
      <c r="D43" s="15">
        <v>28.09</v>
      </c>
      <c r="E43" s="15">
        <v>29.97</v>
      </c>
      <c r="F43" s="15">
        <v>35.630000000000003</v>
      </c>
      <c r="G43" s="15">
        <v>42.88</v>
      </c>
      <c r="H43" s="23">
        <v>52.14</v>
      </c>
      <c r="I43" s="24">
        <v>54.83</v>
      </c>
      <c r="J43" s="15">
        <v>0.7</v>
      </c>
      <c r="K43" s="15">
        <v>0.66</v>
      </c>
      <c r="L43" s="15">
        <v>0.66</v>
      </c>
      <c r="M43" s="18">
        <v>157</v>
      </c>
      <c r="N43" s="19">
        <v>244</v>
      </c>
      <c r="O43" s="19">
        <v>322</v>
      </c>
    </row>
    <row r="44" spans="1:15" ht="15" customHeight="1" x14ac:dyDescent="0.2">
      <c r="A44" s="8" t="s">
        <v>44</v>
      </c>
      <c r="B44" s="9">
        <v>19.32</v>
      </c>
      <c r="C44" s="9">
        <v>21.99</v>
      </c>
      <c r="D44" s="9">
        <v>26.45</v>
      </c>
      <c r="E44" s="9">
        <v>29.41</v>
      </c>
      <c r="F44" s="9">
        <v>32.93</v>
      </c>
      <c r="G44" s="9">
        <v>36.729999999999997</v>
      </c>
      <c r="H44" s="10">
        <v>42.02</v>
      </c>
      <c r="I44" s="11">
        <v>42.89</v>
      </c>
      <c r="J44" s="9">
        <v>0.59</v>
      </c>
      <c r="K44" s="9">
        <v>0.53</v>
      </c>
      <c r="L44" s="9">
        <v>0.53</v>
      </c>
      <c r="M44" s="12">
        <v>128</v>
      </c>
      <c r="N44" s="13">
        <v>201</v>
      </c>
      <c r="O44" s="13">
        <v>266</v>
      </c>
    </row>
    <row r="45" spans="1:15" ht="15" customHeight="1" x14ac:dyDescent="0.2">
      <c r="A45" s="14">
        <v>40</v>
      </c>
      <c r="B45" s="15">
        <v>24.84</v>
      </c>
      <c r="C45" s="15">
        <v>26.79</v>
      </c>
      <c r="D45" s="15">
        <v>36.33</v>
      </c>
      <c r="E45" s="15">
        <v>42.51</v>
      </c>
      <c r="F45" s="15">
        <v>50.21</v>
      </c>
      <c r="G45" s="15">
        <v>61.01</v>
      </c>
      <c r="H45" s="23">
        <v>65.55</v>
      </c>
      <c r="I45" s="24">
        <v>67.959999999999994</v>
      </c>
      <c r="J45" s="15">
        <v>0.9</v>
      </c>
      <c r="K45" s="15">
        <v>0.83</v>
      </c>
      <c r="L45" s="15">
        <v>0.83</v>
      </c>
      <c r="M45" s="18">
        <v>206</v>
      </c>
      <c r="N45" s="19">
        <v>316</v>
      </c>
      <c r="O45" s="19">
        <v>414</v>
      </c>
    </row>
    <row r="46" spans="1:15" ht="15" customHeight="1" x14ac:dyDescent="0.2">
      <c r="A46" s="25">
        <v>41</v>
      </c>
      <c r="B46" s="9">
        <v>22</v>
      </c>
      <c r="C46" s="9">
        <v>23.95</v>
      </c>
      <c r="D46" s="9">
        <v>28.09</v>
      </c>
      <c r="E46" s="9">
        <v>29.97</v>
      </c>
      <c r="F46" s="9">
        <v>37.69</v>
      </c>
      <c r="G46" s="9">
        <v>47.97</v>
      </c>
      <c r="H46" s="10">
        <v>54.83</v>
      </c>
      <c r="I46" s="11">
        <v>55.27</v>
      </c>
      <c r="J46" s="9">
        <v>0.75</v>
      </c>
      <c r="K46" s="9">
        <v>0.7</v>
      </c>
      <c r="L46" s="9">
        <v>0.69</v>
      </c>
      <c r="M46" s="12">
        <v>167</v>
      </c>
      <c r="N46" s="13">
        <v>259</v>
      </c>
      <c r="O46" s="13">
        <v>341</v>
      </c>
    </row>
    <row r="47" spans="1:15" ht="15" customHeight="1" x14ac:dyDescent="0.2">
      <c r="A47" s="14">
        <v>42</v>
      </c>
      <c r="B47" s="15">
        <v>21.82</v>
      </c>
      <c r="C47" s="15">
        <v>23.95</v>
      </c>
      <c r="D47" s="15">
        <v>28.09</v>
      </c>
      <c r="E47" s="15">
        <v>29.97</v>
      </c>
      <c r="F47" s="15">
        <v>35.630000000000003</v>
      </c>
      <c r="G47" s="15">
        <v>42.88</v>
      </c>
      <c r="H47" s="23">
        <v>52.14</v>
      </c>
      <c r="I47" s="24">
        <v>54.83</v>
      </c>
      <c r="J47" s="15">
        <v>0.7</v>
      </c>
      <c r="K47" s="15">
        <v>0.66</v>
      </c>
      <c r="L47" s="15">
        <v>0.66</v>
      </c>
      <c r="M47" s="18">
        <v>154</v>
      </c>
      <c r="N47" s="19">
        <v>238</v>
      </c>
      <c r="O47" s="19">
        <v>316</v>
      </c>
    </row>
    <row r="48" spans="1:15" ht="15" customHeight="1" x14ac:dyDescent="0.2">
      <c r="A48" s="25">
        <v>43</v>
      </c>
      <c r="B48" s="9">
        <v>21.82</v>
      </c>
      <c r="C48" s="9">
        <v>23.95</v>
      </c>
      <c r="D48" s="9">
        <v>28.09</v>
      </c>
      <c r="E48" s="9">
        <v>29.97</v>
      </c>
      <c r="F48" s="9">
        <v>35.630000000000003</v>
      </c>
      <c r="G48" s="9">
        <v>42.88</v>
      </c>
      <c r="H48" s="10">
        <v>52.14</v>
      </c>
      <c r="I48" s="11">
        <v>54.83</v>
      </c>
      <c r="J48" s="9">
        <v>0.7</v>
      </c>
      <c r="K48" s="9">
        <v>0.66</v>
      </c>
      <c r="L48" s="9">
        <v>0.66</v>
      </c>
      <c r="M48" s="12">
        <v>193</v>
      </c>
      <c r="N48" s="13">
        <v>296</v>
      </c>
      <c r="O48" s="13">
        <v>390</v>
      </c>
    </row>
    <row r="49" spans="1:15" ht="15" customHeight="1" x14ac:dyDescent="0.2">
      <c r="A49" s="14">
        <v>44</v>
      </c>
      <c r="B49" s="15">
        <v>24.34</v>
      </c>
      <c r="C49" s="15">
        <v>26.79</v>
      </c>
      <c r="D49" s="15">
        <v>36.33</v>
      </c>
      <c r="E49" s="15">
        <v>37.82</v>
      </c>
      <c r="F49" s="15">
        <v>42.94</v>
      </c>
      <c r="G49" s="15">
        <v>52.7</v>
      </c>
      <c r="H49" s="23">
        <v>64.38</v>
      </c>
      <c r="I49" s="24">
        <v>65.319999999999993</v>
      </c>
      <c r="J49" s="15">
        <v>0.87</v>
      </c>
      <c r="K49" s="15">
        <v>0.81</v>
      </c>
      <c r="L49" s="15">
        <v>0.81</v>
      </c>
      <c r="M49" s="18">
        <v>189</v>
      </c>
      <c r="N49" s="19">
        <v>293</v>
      </c>
      <c r="O49" s="19">
        <v>383</v>
      </c>
    </row>
    <row r="50" spans="1:15" x14ac:dyDescent="0.2">
      <c r="A50" s="14">
        <v>45</v>
      </c>
      <c r="B50" s="15">
        <v>21.82</v>
      </c>
      <c r="C50" s="15">
        <v>23.95</v>
      </c>
      <c r="D50" s="15">
        <v>28.09</v>
      </c>
      <c r="E50" s="15">
        <v>29.97</v>
      </c>
      <c r="F50" s="15">
        <v>35.630000000000003</v>
      </c>
      <c r="G50" s="23">
        <v>42.88</v>
      </c>
      <c r="H50" s="23">
        <v>52.14</v>
      </c>
      <c r="I50" s="24">
        <v>54.83</v>
      </c>
      <c r="J50" s="15">
        <v>0.7</v>
      </c>
      <c r="K50" s="15">
        <v>0.66</v>
      </c>
      <c r="L50" s="15">
        <v>0.66</v>
      </c>
      <c r="M50" s="18">
        <v>161</v>
      </c>
      <c r="N50" s="19">
        <v>249</v>
      </c>
      <c r="O50" s="19">
        <v>329</v>
      </c>
    </row>
    <row r="51" spans="1:15" x14ac:dyDescent="0.2">
      <c r="A51" s="25">
        <v>46</v>
      </c>
      <c r="B51" s="9">
        <v>23.68</v>
      </c>
      <c r="C51" s="9">
        <v>26.79</v>
      </c>
      <c r="D51" s="9">
        <v>35.22</v>
      </c>
      <c r="E51" s="9">
        <v>36.08</v>
      </c>
      <c r="F51" s="9">
        <v>41.05</v>
      </c>
      <c r="G51" s="10">
        <v>50.19</v>
      </c>
      <c r="H51" s="10">
        <v>61.79</v>
      </c>
      <c r="I51" s="11">
        <v>63.18</v>
      </c>
      <c r="J51" s="9">
        <v>0.84</v>
      </c>
      <c r="K51" s="9">
        <v>0.78</v>
      </c>
      <c r="L51" s="9">
        <v>0.78</v>
      </c>
      <c r="M51" s="12">
        <v>200</v>
      </c>
      <c r="N51" s="13">
        <v>306</v>
      </c>
      <c r="O51" s="13">
        <v>402</v>
      </c>
    </row>
    <row r="52" spans="1:15" x14ac:dyDescent="0.2">
      <c r="A52" s="14">
        <v>47</v>
      </c>
      <c r="B52" s="15">
        <v>24.84</v>
      </c>
      <c r="C52" s="15">
        <v>26.79</v>
      </c>
      <c r="D52" s="15">
        <v>36.33</v>
      </c>
      <c r="E52" s="15">
        <v>42.51</v>
      </c>
      <c r="F52" s="15">
        <v>50.21</v>
      </c>
      <c r="G52" s="23">
        <v>56.4</v>
      </c>
      <c r="H52" s="23">
        <v>63.18</v>
      </c>
      <c r="I52" s="24">
        <v>64.16</v>
      </c>
      <c r="J52" s="15">
        <v>0.87</v>
      </c>
      <c r="K52" s="15">
        <v>0.78</v>
      </c>
      <c r="L52" s="15">
        <v>0.78</v>
      </c>
      <c r="M52" s="18">
        <v>203</v>
      </c>
      <c r="N52" s="19">
        <v>311</v>
      </c>
      <c r="O52" s="19">
        <v>409</v>
      </c>
    </row>
    <row r="53" spans="1:15" x14ac:dyDescent="0.2">
      <c r="A53" s="25">
        <v>48</v>
      </c>
      <c r="B53" s="9">
        <v>22</v>
      </c>
      <c r="C53" s="9">
        <v>23.95</v>
      </c>
      <c r="D53" s="9">
        <v>28.09</v>
      </c>
      <c r="E53" s="9">
        <v>29.97</v>
      </c>
      <c r="F53" s="9">
        <v>37.69</v>
      </c>
      <c r="G53" s="10">
        <v>51.14</v>
      </c>
      <c r="H53" s="10">
        <v>57.01</v>
      </c>
      <c r="I53" s="11">
        <v>63.18</v>
      </c>
      <c r="J53" s="9">
        <v>0.82</v>
      </c>
      <c r="K53" s="9">
        <v>0.7</v>
      </c>
      <c r="L53" s="9">
        <v>0.69</v>
      </c>
      <c r="M53" s="12">
        <v>213</v>
      </c>
      <c r="N53" s="13">
        <v>326</v>
      </c>
      <c r="O53" s="13">
        <v>426</v>
      </c>
    </row>
    <row r="54" spans="1:15" x14ac:dyDescent="0.2">
      <c r="A54" s="14">
        <v>49</v>
      </c>
      <c r="B54" s="15">
        <v>24.34</v>
      </c>
      <c r="C54" s="15">
        <v>26.79</v>
      </c>
      <c r="D54" s="15">
        <v>36.33</v>
      </c>
      <c r="E54" s="15">
        <v>37.82</v>
      </c>
      <c r="F54" s="15">
        <v>42.94</v>
      </c>
      <c r="G54" s="23">
        <v>52.7</v>
      </c>
      <c r="H54" s="23">
        <v>60.48</v>
      </c>
      <c r="I54" s="24">
        <v>60.8</v>
      </c>
      <c r="J54" s="15">
        <v>0.84</v>
      </c>
      <c r="K54" s="15">
        <v>0.73</v>
      </c>
      <c r="L54" s="15">
        <v>0.73</v>
      </c>
      <c r="M54" s="18">
        <v>186</v>
      </c>
      <c r="N54" s="19">
        <v>287</v>
      </c>
      <c r="O54" s="19">
        <v>378</v>
      </c>
    </row>
    <row r="55" spans="1:15" x14ac:dyDescent="0.2">
      <c r="A55" s="25">
        <v>50</v>
      </c>
      <c r="B55" s="9">
        <v>24.34</v>
      </c>
      <c r="C55" s="9">
        <v>26.79</v>
      </c>
      <c r="D55" s="9">
        <v>36.33</v>
      </c>
      <c r="E55" s="9">
        <v>37.82</v>
      </c>
      <c r="F55" s="9">
        <v>42.94</v>
      </c>
      <c r="G55" s="10">
        <v>52.7</v>
      </c>
      <c r="H55" s="10">
        <v>64.38</v>
      </c>
      <c r="I55" s="11">
        <v>65.319999999999993</v>
      </c>
      <c r="J55" s="9">
        <v>0.87</v>
      </c>
      <c r="K55" s="9">
        <v>0.81</v>
      </c>
      <c r="L55" s="9">
        <v>0.81</v>
      </c>
      <c r="M55" s="12">
        <v>213</v>
      </c>
      <c r="N55" s="13">
        <v>326</v>
      </c>
      <c r="O55" s="13">
        <v>426</v>
      </c>
    </row>
    <row r="56" spans="1:15" x14ac:dyDescent="0.2">
      <c r="A56" s="14">
        <v>51</v>
      </c>
      <c r="B56" s="15">
        <v>21.45</v>
      </c>
      <c r="C56" s="15">
        <v>23.95</v>
      </c>
      <c r="D56" s="15">
        <v>28.09</v>
      </c>
      <c r="E56" s="15">
        <v>29.97</v>
      </c>
      <c r="F56" s="15">
        <v>33.82</v>
      </c>
      <c r="G56" s="23">
        <v>40.130000000000003</v>
      </c>
      <c r="H56" s="23">
        <v>48.51</v>
      </c>
      <c r="I56" s="24">
        <v>51.24</v>
      </c>
      <c r="J56" s="15">
        <v>0.67</v>
      </c>
      <c r="K56" s="15">
        <v>0.63</v>
      </c>
      <c r="L56" s="15">
        <v>0.63</v>
      </c>
      <c r="M56" s="18">
        <v>157</v>
      </c>
      <c r="N56" s="19">
        <v>244</v>
      </c>
      <c r="O56" s="19">
        <v>322</v>
      </c>
    </row>
    <row r="57" spans="1:15" x14ac:dyDescent="0.2">
      <c r="A57" s="25">
        <v>52</v>
      </c>
      <c r="B57" s="9">
        <v>19.32</v>
      </c>
      <c r="C57" s="9">
        <v>21.99</v>
      </c>
      <c r="D57" s="9">
        <v>26.45</v>
      </c>
      <c r="E57" s="9">
        <v>29.41</v>
      </c>
      <c r="F57" s="9">
        <v>32.93</v>
      </c>
      <c r="G57" s="10">
        <v>36.729999999999997</v>
      </c>
      <c r="H57" s="10">
        <v>42.02</v>
      </c>
      <c r="I57" s="11">
        <v>42.89</v>
      </c>
      <c r="J57" s="9">
        <v>0.59</v>
      </c>
      <c r="K57" s="9">
        <v>0.53</v>
      </c>
      <c r="L57" s="9">
        <v>0.53</v>
      </c>
      <c r="M57" s="12">
        <v>130</v>
      </c>
      <c r="N57" s="13">
        <v>206</v>
      </c>
      <c r="O57" s="13">
        <v>273</v>
      </c>
    </row>
    <row r="58" spans="1:15" x14ac:dyDescent="0.2">
      <c r="A58" s="14">
        <v>53</v>
      </c>
      <c r="B58" s="15">
        <v>23.68</v>
      </c>
      <c r="C58" s="15">
        <v>26.79</v>
      </c>
      <c r="D58" s="15">
        <v>35.22</v>
      </c>
      <c r="E58" s="15">
        <v>36.08</v>
      </c>
      <c r="F58" s="15">
        <v>41.05</v>
      </c>
      <c r="G58" s="23">
        <v>50.19</v>
      </c>
      <c r="H58" s="23">
        <v>60.48</v>
      </c>
      <c r="I58" s="24">
        <v>60.8</v>
      </c>
      <c r="J58" s="15">
        <v>0.84</v>
      </c>
      <c r="K58" s="15">
        <v>0.73</v>
      </c>
      <c r="L58" s="15">
        <v>0.73</v>
      </c>
      <c r="M58" s="18">
        <v>186</v>
      </c>
      <c r="N58" s="19">
        <v>287</v>
      </c>
      <c r="O58" s="19">
        <v>378</v>
      </c>
    </row>
    <row r="59" spans="1:15" x14ac:dyDescent="0.2">
      <c r="A59" s="25">
        <v>54</v>
      </c>
      <c r="B59" s="9">
        <v>21.45</v>
      </c>
      <c r="C59" s="9">
        <v>23.95</v>
      </c>
      <c r="D59" s="9">
        <v>28.09</v>
      </c>
      <c r="E59" s="9">
        <v>29.97</v>
      </c>
      <c r="F59" s="9">
        <v>33.82</v>
      </c>
      <c r="G59" s="10">
        <v>40.130000000000003</v>
      </c>
      <c r="H59" s="10">
        <v>48.51</v>
      </c>
      <c r="I59" s="11">
        <v>51.24</v>
      </c>
      <c r="J59" s="9">
        <v>0.67</v>
      </c>
      <c r="K59" s="9">
        <v>0.63</v>
      </c>
      <c r="L59" s="9">
        <v>0.63</v>
      </c>
      <c r="M59" s="12">
        <v>144</v>
      </c>
      <c r="N59" s="13">
        <v>225</v>
      </c>
      <c r="O59" s="13">
        <v>299</v>
      </c>
    </row>
    <row r="60" spans="1:15" x14ac:dyDescent="0.2">
      <c r="A60" s="14">
        <v>55</v>
      </c>
      <c r="B60" s="15">
        <v>21.45</v>
      </c>
      <c r="C60" s="15">
        <v>23.95</v>
      </c>
      <c r="D60" s="15">
        <v>28.09</v>
      </c>
      <c r="E60" s="15">
        <v>29.97</v>
      </c>
      <c r="F60" s="15">
        <v>33.82</v>
      </c>
      <c r="G60" s="23">
        <v>40.130000000000003</v>
      </c>
      <c r="H60" s="23">
        <v>48.51</v>
      </c>
      <c r="I60" s="24">
        <v>51.24</v>
      </c>
      <c r="J60" s="15">
        <v>0.67</v>
      </c>
      <c r="K60" s="15">
        <v>0.63</v>
      </c>
      <c r="L60" s="15">
        <v>0.63</v>
      </c>
      <c r="M60" s="18">
        <v>144</v>
      </c>
      <c r="N60" s="19">
        <v>225</v>
      </c>
      <c r="O60" s="19">
        <v>299</v>
      </c>
    </row>
    <row r="61" spans="1:15" x14ac:dyDescent="0.2">
      <c r="A61" s="8" t="s">
        <v>45</v>
      </c>
      <c r="B61" s="9">
        <v>24.84</v>
      </c>
      <c r="C61" s="9">
        <v>26.79</v>
      </c>
      <c r="D61" s="9">
        <v>36.33</v>
      </c>
      <c r="E61" s="9">
        <v>39.29</v>
      </c>
      <c r="F61" s="9">
        <v>44.85</v>
      </c>
      <c r="G61" s="10">
        <v>55.2</v>
      </c>
      <c r="H61" s="10">
        <v>64.38</v>
      </c>
      <c r="I61" s="11">
        <v>65.55</v>
      </c>
      <c r="J61" s="9">
        <v>0.89</v>
      </c>
      <c r="K61" s="9">
        <v>0.81</v>
      </c>
      <c r="L61" s="9">
        <v>0.81</v>
      </c>
      <c r="M61" s="12">
        <v>203</v>
      </c>
      <c r="N61" s="13">
        <v>311</v>
      </c>
      <c r="O61" s="13">
        <v>409</v>
      </c>
    </row>
    <row r="62" spans="1:15" x14ac:dyDescent="0.2">
      <c r="A62" s="14">
        <v>57</v>
      </c>
      <c r="B62" s="15">
        <v>21.45</v>
      </c>
      <c r="C62" s="15">
        <v>23.95</v>
      </c>
      <c r="D62" s="15">
        <v>28.09</v>
      </c>
      <c r="E62" s="15">
        <v>29.97</v>
      </c>
      <c r="F62" s="15">
        <v>33.82</v>
      </c>
      <c r="G62" s="23">
        <v>40.130000000000003</v>
      </c>
      <c r="H62" s="23">
        <v>48.51</v>
      </c>
      <c r="I62" s="24">
        <v>51.24</v>
      </c>
      <c r="J62" s="15">
        <v>0.67</v>
      </c>
      <c r="K62" s="15">
        <v>0.63</v>
      </c>
      <c r="L62" s="15">
        <v>0.63</v>
      </c>
      <c r="M62" s="18">
        <v>154</v>
      </c>
      <c r="N62" s="19">
        <v>238</v>
      </c>
      <c r="O62" s="19">
        <v>316</v>
      </c>
    </row>
    <row r="63" spans="1:15" x14ac:dyDescent="0.2">
      <c r="A63" s="25">
        <v>58</v>
      </c>
      <c r="B63" s="9">
        <v>18.93</v>
      </c>
      <c r="C63" s="9">
        <v>21.99</v>
      </c>
      <c r="D63" s="9">
        <v>25.92</v>
      </c>
      <c r="E63" s="9">
        <v>28.9</v>
      </c>
      <c r="F63" s="9">
        <v>32.35</v>
      </c>
      <c r="G63" s="10">
        <v>36.159999999999997</v>
      </c>
      <c r="H63" s="10">
        <v>41.37</v>
      </c>
      <c r="I63" s="11">
        <v>41.69</v>
      </c>
      <c r="J63" s="9">
        <v>0.56999999999999995</v>
      </c>
      <c r="K63" s="9">
        <v>0.53</v>
      </c>
      <c r="L63" s="9">
        <v>0.53</v>
      </c>
      <c r="M63" s="12">
        <v>161</v>
      </c>
      <c r="N63" s="13">
        <v>249</v>
      </c>
      <c r="O63" s="13">
        <v>329</v>
      </c>
    </row>
    <row r="64" spans="1:15" x14ac:dyDescent="0.2">
      <c r="A64" s="14">
        <v>59</v>
      </c>
      <c r="B64" s="15">
        <v>23.21</v>
      </c>
      <c r="C64" s="15">
        <v>26.69</v>
      </c>
      <c r="D64" s="15">
        <v>33.909999999999997</v>
      </c>
      <c r="E64" s="15">
        <v>34.770000000000003</v>
      </c>
      <c r="F64" s="15">
        <v>39.43</v>
      </c>
      <c r="G64" s="23">
        <v>47.97</v>
      </c>
      <c r="H64" s="23">
        <v>59.15</v>
      </c>
      <c r="I64" s="24">
        <v>61.99</v>
      </c>
      <c r="J64" s="15">
        <v>0.82</v>
      </c>
      <c r="K64" s="15">
        <v>0.75</v>
      </c>
      <c r="L64" s="15">
        <v>0.74</v>
      </c>
      <c r="M64" s="18">
        <v>183</v>
      </c>
      <c r="N64" s="19">
        <v>282</v>
      </c>
      <c r="O64" s="19">
        <v>371</v>
      </c>
    </row>
    <row r="65" spans="1:15" x14ac:dyDescent="0.2">
      <c r="A65" s="25">
        <v>60</v>
      </c>
      <c r="B65" s="9">
        <v>22</v>
      </c>
      <c r="C65" s="9">
        <v>23.95</v>
      </c>
      <c r="D65" s="9">
        <v>28.09</v>
      </c>
      <c r="E65" s="9">
        <v>29.97</v>
      </c>
      <c r="F65" s="9">
        <v>37.69</v>
      </c>
      <c r="G65" s="10">
        <v>45.78</v>
      </c>
      <c r="H65" s="10">
        <v>51.24</v>
      </c>
      <c r="I65" s="11">
        <v>52.27</v>
      </c>
      <c r="J65" s="9">
        <v>0.7</v>
      </c>
      <c r="K65" s="9">
        <v>0.7</v>
      </c>
      <c r="L65" s="9">
        <v>0.69</v>
      </c>
      <c r="M65" s="12">
        <v>171</v>
      </c>
      <c r="N65" s="13">
        <v>264</v>
      </c>
      <c r="O65" s="13">
        <v>346</v>
      </c>
    </row>
    <row r="66" spans="1:15" x14ac:dyDescent="0.2">
      <c r="A66" s="14">
        <v>61</v>
      </c>
      <c r="B66" s="15">
        <v>24.34</v>
      </c>
      <c r="C66" s="15">
        <v>26.79</v>
      </c>
      <c r="D66" s="15">
        <v>36.33</v>
      </c>
      <c r="E66" s="15">
        <v>37.82</v>
      </c>
      <c r="F66" s="15">
        <v>42.94</v>
      </c>
      <c r="G66" s="23">
        <v>52.7</v>
      </c>
      <c r="H66" s="23">
        <v>60.48</v>
      </c>
      <c r="I66" s="24">
        <v>60.8</v>
      </c>
      <c r="J66" s="15">
        <v>0.84</v>
      </c>
      <c r="K66" s="15">
        <v>0.73</v>
      </c>
      <c r="L66" s="15">
        <v>0.73</v>
      </c>
      <c r="M66" s="18">
        <v>179</v>
      </c>
      <c r="N66" s="19">
        <v>277</v>
      </c>
      <c r="O66" s="19">
        <v>365</v>
      </c>
    </row>
    <row r="67" spans="1:15" x14ac:dyDescent="0.2">
      <c r="A67" s="25">
        <v>62</v>
      </c>
      <c r="B67" s="9">
        <v>23.21</v>
      </c>
      <c r="C67" s="9">
        <v>26.69</v>
      </c>
      <c r="D67" s="9">
        <v>33.909999999999997</v>
      </c>
      <c r="E67" s="9">
        <v>34.770000000000003</v>
      </c>
      <c r="F67" s="9">
        <v>39.43</v>
      </c>
      <c r="G67" s="10">
        <v>47.97</v>
      </c>
      <c r="H67" s="10">
        <v>59.15</v>
      </c>
      <c r="I67" s="11">
        <v>61.99</v>
      </c>
      <c r="J67" s="9">
        <v>0.82</v>
      </c>
      <c r="K67" s="9">
        <v>0.75</v>
      </c>
      <c r="L67" s="9">
        <v>0.74</v>
      </c>
      <c r="M67" s="12">
        <v>176</v>
      </c>
      <c r="N67" s="13">
        <v>272</v>
      </c>
      <c r="O67" s="13">
        <v>360</v>
      </c>
    </row>
    <row r="68" spans="1:15" x14ac:dyDescent="0.2">
      <c r="A68" s="22" t="s">
        <v>46</v>
      </c>
      <c r="B68" s="15">
        <v>21.82</v>
      </c>
      <c r="C68" s="15">
        <v>23.95</v>
      </c>
      <c r="D68" s="15">
        <v>28.09</v>
      </c>
      <c r="E68" s="15">
        <v>29.97</v>
      </c>
      <c r="F68" s="15">
        <v>35.630000000000003</v>
      </c>
      <c r="G68" s="23">
        <v>42.88</v>
      </c>
      <c r="H68" s="23">
        <v>52.14</v>
      </c>
      <c r="I68" s="24">
        <v>54.83</v>
      </c>
      <c r="J68" s="15">
        <v>0.7</v>
      </c>
      <c r="K68" s="15">
        <v>0.66</v>
      </c>
      <c r="L68" s="15">
        <v>0.66</v>
      </c>
      <c r="M68" s="18">
        <v>157</v>
      </c>
      <c r="N68" s="19">
        <v>244</v>
      </c>
      <c r="O68" s="19">
        <v>322</v>
      </c>
    </row>
    <row r="69" spans="1:15" x14ac:dyDescent="0.2">
      <c r="A69" s="8" t="s">
        <v>47</v>
      </c>
      <c r="B69" s="9">
        <v>26.18</v>
      </c>
      <c r="C69" s="9">
        <v>28.1</v>
      </c>
      <c r="D69" s="9">
        <v>39.049999999999997</v>
      </c>
      <c r="E69" s="9">
        <v>42.28</v>
      </c>
      <c r="F69" s="9">
        <v>48.15</v>
      </c>
      <c r="G69" s="10">
        <v>59.83</v>
      </c>
      <c r="H69" s="10">
        <v>67.959999999999994</v>
      </c>
      <c r="I69" s="11">
        <v>71.16</v>
      </c>
      <c r="J69" s="9">
        <v>0.94</v>
      </c>
      <c r="K69" s="9">
        <v>0.85</v>
      </c>
      <c r="L69" s="9">
        <v>0.84</v>
      </c>
      <c r="M69" s="12">
        <v>216</v>
      </c>
      <c r="N69" s="13">
        <v>330</v>
      </c>
      <c r="O69" s="13">
        <v>432</v>
      </c>
    </row>
    <row r="70" spans="1:15" x14ac:dyDescent="0.2">
      <c r="A70" s="22" t="s">
        <v>48</v>
      </c>
      <c r="B70" s="15">
        <v>24.84</v>
      </c>
      <c r="C70" s="15">
        <v>26.79</v>
      </c>
      <c r="D70" s="15">
        <v>36.33</v>
      </c>
      <c r="E70" s="15">
        <v>42.28</v>
      </c>
      <c r="F70" s="15">
        <v>48.15</v>
      </c>
      <c r="G70" s="23">
        <v>59.83</v>
      </c>
      <c r="H70" s="23">
        <v>65.55</v>
      </c>
      <c r="I70" s="24">
        <v>67.959999999999994</v>
      </c>
      <c r="J70" s="15">
        <v>0.9</v>
      </c>
      <c r="K70" s="15">
        <v>0.83</v>
      </c>
      <c r="L70" s="15">
        <v>0.83</v>
      </c>
      <c r="M70" s="18">
        <v>235</v>
      </c>
      <c r="N70" s="19">
        <v>359</v>
      </c>
      <c r="O70" s="19">
        <v>469</v>
      </c>
    </row>
    <row r="71" spans="1:15" x14ac:dyDescent="0.2">
      <c r="A71" s="25">
        <v>66</v>
      </c>
      <c r="B71" s="9">
        <v>24.34</v>
      </c>
      <c r="C71" s="9">
        <v>26.79</v>
      </c>
      <c r="D71" s="9">
        <v>36.33</v>
      </c>
      <c r="E71" s="9">
        <v>37.82</v>
      </c>
      <c r="F71" s="9">
        <v>42.94</v>
      </c>
      <c r="G71" s="10">
        <v>52.7</v>
      </c>
      <c r="H71" s="10">
        <v>65.319999999999993</v>
      </c>
      <c r="I71" s="11">
        <v>65.569999999999993</v>
      </c>
      <c r="J71" s="9">
        <v>0.87</v>
      </c>
      <c r="K71" s="9">
        <v>0.83</v>
      </c>
      <c r="L71" s="9">
        <v>0.83</v>
      </c>
      <c r="M71" s="12">
        <v>206</v>
      </c>
      <c r="N71" s="13">
        <v>316</v>
      </c>
      <c r="O71" s="13">
        <v>414</v>
      </c>
    </row>
    <row r="72" spans="1:15" x14ac:dyDescent="0.2">
      <c r="A72" s="14">
        <v>67</v>
      </c>
      <c r="B72" s="15">
        <v>21.45</v>
      </c>
      <c r="C72" s="15">
        <v>23.95</v>
      </c>
      <c r="D72" s="15">
        <v>28.09</v>
      </c>
      <c r="E72" s="15">
        <v>29.97</v>
      </c>
      <c r="F72" s="15">
        <v>33.82</v>
      </c>
      <c r="G72" s="23">
        <v>40.130000000000003</v>
      </c>
      <c r="H72" s="23">
        <v>48.51</v>
      </c>
      <c r="I72" s="24">
        <v>51.24</v>
      </c>
      <c r="J72" s="15">
        <v>0.67</v>
      </c>
      <c r="K72" s="15">
        <v>0.63</v>
      </c>
      <c r="L72" s="15">
        <v>0.63</v>
      </c>
      <c r="M72" s="18">
        <v>164</v>
      </c>
      <c r="N72" s="19">
        <v>254</v>
      </c>
      <c r="O72" s="19">
        <v>334</v>
      </c>
    </row>
    <row r="73" spans="1:15" x14ac:dyDescent="0.2">
      <c r="A73" s="8" t="s">
        <v>49</v>
      </c>
      <c r="B73" s="9">
        <v>21.45</v>
      </c>
      <c r="C73" s="9">
        <v>23.95</v>
      </c>
      <c r="D73" s="9">
        <v>28.09</v>
      </c>
      <c r="E73" s="9">
        <v>29.97</v>
      </c>
      <c r="F73" s="9">
        <v>33.82</v>
      </c>
      <c r="G73" s="10">
        <v>40.130000000000003</v>
      </c>
      <c r="H73" s="10">
        <v>48.51</v>
      </c>
      <c r="I73" s="11">
        <v>51.24</v>
      </c>
      <c r="J73" s="9">
        <v>0.67</v>
      </c>
      <c r="K73" s="9">
        <v>0.63</v>
      </c>
      <c r="L73" s="9">
        <v>0.63</v>
      </c>
      <c r="M73" s="12">
        <v>154</v>
      </c>
      <c r="N73" s="13">
        <v>238</v>
      </c>
      <c r="O73" s="13">
        <v>316</v>
      </c>
    </row>
    <row r="74" spans="1:15" x14ac:dyDescent="0.2">
      <c r="A74" s="61">
        <v>69</v>
      </c>
      <c r="B74" s="15">
        <v>21.45</v>
      </c>
      <c r="C74" s="15">
        <v>23.95</v>
      </c>
      <c r="D74" s="15">
        <v>28.09</v>
      </c>
      <c r="E74" s="15">
        <v>29.97</v>
      </c>
      <c r="F74" s="15">
        <v>33.82</v>
      </c>
      <c r="G74" s="23">
        <v>40.130000000000003</v>
      </c>
      <c r="H74" s="23">
        <v>48.51</v>
      </c>
      <c r="I74" s="24">
        <v>51.24</v>
      </c>
      <c r="J74" s="15">
        <v>0.67</v>
      </c>
      <c r="K74" s="15">
        <v>0.63</v>
      </c>
      <c r="L74" s="15">
        <v>0.63</v>
      </c>
      <c r="M74" s="18">
        <v>140</v>
      </c>
      <c r="N74" s="19">
        <v>220</v>
      </c>
      <c r="O74" s="19">
        <v>292</v>
      </c>
    </row>
    <row r="75" spans="1:15" x14ac:dyDescent="0.2">
      <c r="A75" s="62"/>
      <c r="B75" s="46" t="s">
        <v>50</v>
      </c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8"/>
    </row>
    <row r="76" spans="1:15" x14ac:dyDescent="0.2">
      <c r="A76" s="8" t="s">
        <v>51</v>
      </c>
      <c r="B76" s="9">
        <v>19.32</v>
      </c>
      <c r="C76" s="9">
        <v>21.99</v>
      </c>
      <c r="D76" s="9">
        <v>26.45</v>
      </c>
      <c r="E76" s="9">
        <v>29.41</v>
      </c>
      <c r="F76" s="9">
        <v>32.93</v>
      </c>
      <c r="G76" s="10">
        <v>36.729999999999997</v>
      </c>
      <c r="H76" s="10">
        <v>42.02</v>
      </c>
      <c r="I76" s="11">
        <v>42.89</v>
      </c>
      <c r="J76" s="9">
        <v>0.59</v>
      </c>
      <c r="K76" s="9">
        <v>0.53</v>
      </c>
      <c r="L76" s="9">
        <v>0.53</v>
      </c>
      <c r="M76" s="12">
        <v>147</v>
      </c>
      <c r="N76" s="13">
        <v>230</v>
      </c>
      <c r="O76" s="13">
        <v>304</v>
      </c>
    </row>
    <row r="77" spans="1:15" x14ac:dyDescent="0.2">
      <c r="A77" s="14">
        <v>71</v>
      </c>
      <c r="B77" s="15">
        <v>19.32</v>
      </c>
      <c r="C77" s="15">
        <v>21.99</v>
      </c>
      <c r="D77" s="15">
        <v>26.45</v>
      </c>
      <c r="E77" s="15">
        <v>29.41</v>
      </c>
      <c r="F77" s="15">
        <v>32.93</v>
      </c>
      <c r="G77" s="23">
        <v>36.729999999999997</v>
      </c>
      <c r="H77" s="23">
        <v>42.02</v>
      </c>
      <c r="I77" s="24">
        <v>42.89</v>
      </c>
      <c r="J77" s="15">
        <v>0.59</v>
      </c>
      <c r="K77" s="15">
        <v>0.53</v>
      </c>
      <c r="L77" s="15">
        <v>0.53</v>
      </c>
      <c r="M77" s="18">
        <v>147</v>
      </c>
      <c r="N77" s="19">
        <v>230</v>
      </c>
      <c r="O77" s="19">
        <v>304</v>
      </c>
    </row>
    <row r="78" spans="1:15" x14ac:dyDescent="0.2">
      <c r="A78" s="25">
        <v>72</v>
      </c>
      <c r="B78" s="9">
        <v>23.68</v>
      </c>
      <c r="C78" s="9">
        <v>26.79</v>
      </c>
      <c r="D78" s="9">
        <v>35.22</v>
      </c>
      <c r="E78" s="9">
        <v>36.08</v>
      </c>
      <c r="F78" s="9">
        <v>41.05</v>
      </c>
      <c r="G78" s="10">
        <v>50.19</v>
      </c>
      <c r="H78" s="10">
        <v>60.48</v>
      </c>
      <c r="I78" s="11">
        <v>60.8</v>
      </c>
      <c r="J78" s="9">
        <v>0.84</v>
      </c>
      <c r="K78" s="9">
        <v>0.73</v>
      </c>
      <c r="L78" s="9">
        <v>0.73</v>
      </c>
      <c r="M78" s="12">
        <v>176</v>
      </c>
      <c r="N78" s="13">
        <v>272</v>
      </c>
      <c r="O78" s="13">
        <v>360</v>
      </c>
    </row>
    <row r="79" spans="1:15" x14ac:dyDescent="0.2">
      <c r="A79" s="22" t="s">
        <v>52</v>
      </c>
      <c r="B79" s="46" t="s">
        <v>53</v>
      </c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8"/>
    </row>
    <row r="80" spans="1:15" x14ac:dyDescent="0.2">
      <c r="A80" s="8" t="s">
        <v>54</v>
      </c>
      <c r="B80" s="49" t="s">
        <v>53</v>
      </c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1"/>
    </row>
    <row r="81" spans="1:15" x14ac:dyDescent="0.2">
      <c r="A81" s="14">
        <v>76</v>
      </c>
      <c r="B81" s="15">
        <v>23.68</v>
      </c>
      <c r="C81" s="15">
        <v>26.79</v>
      </c>
      <c r="D81" s="15">
        <v>35.22</v>
      </c>
      <c r="E81" s="15">
        <v>36.08</v>
      </c>
      <c r="F81" s="15">
        <v>41.05</v>
      </c>
      <c r="G81" s="23">
        <v>50.19</v>
      </c>
      <c r="H81" s="23">
        <v>60.48</v>
      </c>
      <c r="I81" s="24">
        <v>60.8</v>
      </c>
      <c r="J81" s="15">
        <v>0.84</v>
      </c>
      <c r="K81" s="15">
        <v>0.73</v>
      </c>
      <c r="L81" s="15">
        <v>0.73</v>
      </c>
      <c r="M81" s="18">
        <v>176</v>
      </c>
      <c r="N81" s="19">
        <v>272</v>
      </c>
      <c r="O81" s="19">
        <v>360</v>
      </c>
    </row>
    <row r="82" spans="1:15" x14ac:dyDescent="0.2">
      <c r="A82" s="25">
        <v>79</v>
      </c>
      <c r="B82" s="9">
        <v>23.68</v>
      </c>
      <c r="C82" s="9">
        <v>26.79</v>
      </c>
      <c r="D82" s="9">
        <v>35.22</v>
      </c>
      <c r="E82" s="9">
        <v>36.08</v>
      </c>
      <c r="F82" s="9">
        <v>41.05</v>
      </c>
      <c r="G82" s="10">
        <v>50.19</v>
      </c>
      <c r="H82" s="10">
        <v>60.48</v>
      </c>
      <c r="I82" s="11">
        <v>60.8</v>
      </c>
      <c r="J82" s="9">
        <v>0.84</v>
      </c>
      <c r="K82" s="9">
        <v>0.73</v>
      </c>
      <c r="L82" s="9">
        <v>0.73</v>
      </c>
      <c r="M82" s="12">
        <v>186</v>
      </c>
      <c r="N82" s="13">
        <v>287</v>
      </c>
      <c r="O82" s="13">
        <v>378</v>
      </c>
    </row>
    <row r="83" spans="1:15" x14ac:dyDescent="0.2">
      <c r="A83" s="14">
        <v>80</v>
      </c>
      <c r="B83" s="15">
        <v>23.21</v>
      </c>
      <c r="C83" s="15">
        <v>26.69</v>
      </c>
      <c r="D83" s="15">
        <v>33.909999999999997</v>
      </c>
      <c r="E83" s="15">
        <v>34.770000000000003</v>
      </c>
      <c r="F83" s="15">
        <v>39.43</v>
      </c>
      <c r="G83" s="23">
        <v>47.97</v>
      </c>
      <c r="H83" s="23">
        <v>59.15</v>
      </c>
      <c r="I83" s="24">
        <v>61.99</v>
      </c>
      <c r="J83" s="15">
        <v>0.82</v>
      </c>
      <c r="K83" s="15">
        <v>0.75</v>
      </c>
      <c r="L83" s="15">
        <v>0.74</v>
      </c>
      <c r="M83" s="18">
        <v>174</v>
      </c>
      <c r="N83" s="19">
        <v>267</v>
      </c>
      <c r="O83" s="19">
        <v>353</v>
      </c>
    </row>
    <row r="84" spans="1:15" x14ac:dyDescent="0.2">
      <c r="A84" s="25">
        <v>81</v>
      </c>
      <c r="B84" s="9">
        <v>24.84</v>
      </c>
      <c r="C84" s="9">
        <v>26.79</v>
      </c>
      <c r="D84" s="9">
        <v>36.33</v>
      </c>
      <c r="E84" s="9">
        <v>42.28</v>
      </c>
      <c r="F84" s="9">
        <v>48.15</v>
      </c>
      <c r="G84" s="10">
        <v>56.4</v>
      </c>
      <c r="H84" s="10">
        <v>63.18</v>
      </c>
      <c r="I84" s="11">
        <v>64.16</v>
      </c>
      <c r="J84" s="9">
        <v>0.87</v>
      </c>
      <c r="K84" s="9">
        <v>0.78</v>
      </c>
      <c r="L84" s="9">
        <v>0.78</v>
      </c>
      <c r="M84" s="12">
        <v>222</v>
      </c>
      <c r="N84" s="13">
        <v>340</v>
      </c>
      <c r="O84" s="13">
        <v>444</v>
      </c>
    </row>
    <row r="85" spans="1:15" x14ac:dyDescent="0.2">
      <c r="A85" s="14">
        <v>82</v>
      </c>
      <c r="B85" s="15">
        <v>24.84</v>
      </c>
      <c r="C85" s="15">
        <v>26.79</v>
      </c>
      <c r="D85" s="15">
        <v>36.33</v>
      </c>
      <c r="E85" s="15">
        <v>40.92</v>
      </c>
      <c r="F85" s="15">
        <v>46.44</v>
      </c>
      <c r="G85" s="23">
        <v>56.4</v>
      </c>
      <c r="H85" s="23">
        <v>63.18</v>
      </c>
      <c r="I85" s="24">
        <v>64.16</v>
      </c>
      <c r="J85" s="15">
        <v>0.87</v>
      </c>
      <c r="K85" s="15">
        <v>0.78</v>
      </c>
      <c r="L85" s="15">
        <v>0.78</v>
      </c>
      <c r="M85" s="18">
        <v>206</v>
      </c>
      <c r="N85" s="19">
        <v>316</v>
      </c>
      <c r="O85" s="19">
        <v>414</v>
      </c>
    </row>
    <row r="86" spans="1:15" x14ac:dyDescent="0.2">
      <c r="A86" s="25">
        <v>83</v>
      </c>
      <c r="B86" s="49" t="s">
        <v>29</v>
      </c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1"/>
    </row>
    <row r="87" spans="1:15" x14ac:dyDescent="0.2">
      <c r="A87" s="14">
        <v>84</v>
      </c>
      <c r="B87" s="15">
        <v>23.21</v>
      </c>
      <c r="C87" s="15">
        <v>26.69</v>
      </c>
      <c r="D87" s="15">
        <v>33.909999999999997</v>
      </c>
      <c r="E87" s="15">
        <v>34.770000000000003</v>
      </c>
      <c r="F87" s="15">
        <v>39.43</v>
      </c>
      <c r="G87" s="23">
        <v>47.97</v>
      </c>
      <c r="H87" s="23">
        <v>59.15</v>
      </c>
      <c r="I87" s="24">
        <v>61.99</v>
      </c>
      <c r="J87" s="15">
        <v>0.82</v>
      </c>
      <c r="K87" s="15">
        <v>0.75</v>
      </c>
      <c r="L87" s="15">
        <v>0.74</v>
      </c>
      <c r="M87" s="18">
        <v>176</v>
      </c>
      <c r="N87" s="19">
        <v>272</v>
      </c>
      <c r="O87" s="19">
        <v>360</v>
      </c>
    </row>
    <row r="88" spans="1:15" x14ac:dyDescent="0.2">
      <c r="A88" s="8" t="s">
        <v>55</v>
      </c>
      <c r="B88" s="9">
        <v>23.68</v>
      </c>
      <c r="C88" s="9">
        <v>26.79</v>
      </c>
      <c r="D88" s="9">
        <v>35.22</v>
      </c>
      <c r="E88" s="9">
        <v>36.08</v>
      </c>
      <c r="F88" s="9">
        <v>41.05</v>
      </c>
      <c r="G88" s="10">
        <v>50.19</v>
      </c>
      <c r="H88" s="10">
        <v>60.48</v>
      </c>
      <c r="I88" s="11">
        <v>60.8</v>
      </c>
      <c r="J88" s="9">
        <v>0.84</v>
      </c>
      <c r="K88" s="9">
        <v>0.73</v>
      </c>
      <c r="L88" s="9">
        <v>0.73</v>
      </c>
      <c r="M88" s="12">
        <v>189</v>
      </c>
      <c r="N88" s="13">
        <v>293</v>
      </c>
      <c r="O88" s="13">
        <v>383</v>
      </c>
    </row>
    <row r="89" spans="1:15" x14ac:dyDescent="0.2">
      <c r="A89" s="14">
        <v>86</v>
      </c>
      <c r="B89" s="15">
        <v>23.21</v>
      </c>
      <c r="C89" s="15">
        <v>26.69</v>
      </c>
      <c r="D89" s="15">
        <v>33.909999999999997</v>
      </c>
      <c r="E89" s="15">
        <v>34.770000000000003</v>
      </c>
      <c r="F89" s="15">
        <v>39.43</v>
      </c>
      <c r="G89" s="23">
        <v>47.97</v>
      </c>
      <c r="H89" s="23">
        <v>59.15</v>
      </c>
      <c r="I89" s="24">
        <v>60.8</v>
      </c>
      <c r="J89" s="15">
        <v>0.82</v>
      </c>
      <c r="K89" s="15">
        <v>0.73</v>
      </c>
      <c r="L89" s="15">
        <v>0.73</v>
      </c>
      <c r="M89" s="18">
        <v>176</v>
      </c>
      <c r="N89" s="19">
        <v>272</v>
      </c>
      <c r="O89" s="19">
        <v>360</v>
      </c>
    </row>
    <row r="90" spans="1:15" x14ac:dyDescent="0.2">
      <c r="A90" s="25">
        <v>87</v>
      </c>
      <c r="B90" s="9">
        <v>24.84</v>
      </c>
      <c r="C90" s="9">
        <v>26.79</v>
      </c>
      <c r="D90" s="9">
        <v>36.33</v>
      </c>
      <c r="E90" s="9">
        <v>39.29</v>
      </c>
      <c r="F90" s="9">
        <v>44.85</v>
      </c>
      <c r="G90" s="10">
        <v>55.2</v>
      </c>
      <c r="H90" s="10">
        <v>64.38</v>
      </c>
      <c r="I90" s="11">
        <v>65.39</v>
      </c>
      <c r="J90" s="9">
        <v>0.89</v>
      </c>
      <c r="K90" s="9">
        <v>0.81</v>
      </c>
      <c r="L90" s="9">
        <v>0.81</v>
      </c>
      <c r="M90" s="12">
        <v>186</v>
      </c>
      <c r="N90" s="13">
        <v>287</v>
      </c>
      <c r="O90" s="13">
        <v>378</v>
      </c>
    </row>
    <row r="91" spans="1:15" x14ac:dyDescent="0.2">
      <c r="A91" s="22" t="s">
        <v>56</v>
      </c>
      <c r="B91" s="15">
        <v>21.82</v>
      </c>
      <c r="C91" s="15">
        <v>23.95</v>
      </c>
      <c r="D91" s="15">
        <v>28.09</v>
      </c>
      <c r="E91" s="15">
        <v>29.97</v>
      </c>
      <c r="F91" s="15">
        <v>35.630000000000003</v>
      </c>
      <c r="G91" s="23">
        <v>42.88</v>
      </c>
      <c r="H91" s="23">
        <v>52.14</v>
      </c>
      <c r="I91" s="24">
        <v>54.83</v>
      </c>
      <c r="J91" s="15">
        <v>0.7</v>
      </c>
      <c r="K91" s="15">
        <v>0.66</v>
      </c>
      <c r="L91" s="15">
        <v>0.66</v>
      </c>
      <c r="M91" s="18">
        <v>137</v>
      </c>
      <c r="N91" s="19">
        <v>215</v>
      </c>
      <c r="O91" s="19">
        <v>285</v>
      </c>
    </row>
    <row r="92" spans="1:15" x14ac:dyDescent="0.2">
      <c r="A92" s="25">
        <v>89</v>
      </c>
      <c r="B92" s="9">
        <v>19.32</v>
      </c>
      <c r="C92" s="9">
        <v>21.99</v>
      </c>
      <c r="D92" s="9">
        <v>26.45</v>
      </c>
      <c r="E92" s="9">
        <v>29.41</v>
      </c>
      <c r="F92" s="9">
        <v>32.93</v>
      </c>
      <c r="G92" s="10">
        <v>36.729999999999997</v>
      </c>
      <c r="H92" s="10">
        <v>42.02</v>
      </c>
      <c r="I92" s="11">
        <v>42.89</v>
      </c>
      <c r="J92" s="9">
        <v>0.59</v>
      </c>
      <c r="K92" s="9">
        <v>0.53</v>
      </c>
      <c r="L92" s="9">
        <v>0.53</v>
      </c>
      <c r="M92" s="12">
        <v>140</v>
      </c>
      <c r="N92" s="13">
        <v>220</v>
      </c>
      <c r="O92" s="13">
        <v>292</v>
      </c>
    </row>
    <row r="93" spans="1:15" x14ac:dyDescent="0.2">
      <c r="A93" s="14">
        <v>90</v>
      </c>
      <c r="B93" s="15">
        <v>21.45</v>
      </c>
      <c r="C93" s="15">
        <v>23.95</v>
      </c>
      <c r="D93" s="15">
        <v>28.09</v>
      </c>
      <c r="E93" s="15">
        <v>29.97</v>
      </c>
      <c r="F93" s="15">
        <v>33.82</v>
      </c>
      <c r="G93" s="23">
        <v>40.130000000000003</v>
      </c>
      <c r="H93" s="23">
        <v>48.51</v>
      </c>
      <c r="I93" s="24">
        <v>51.24</v>
      </c>
      <c r="J93" s="15">
        <v>0.67</v>
      </c>
      <c r="K93" s="15">
        <v>0.63</v>
      </c>
      <c r="L93" s="15">
        <v>0.63</v>
      </c>
      <c r="M93" s="18">
        <v>147</v>
      </c>
      <c r="N93" s="19">
        <v>230</v>
      </c>
      <c r="O93" s="19">
        <v>304</v>
      </c>
    </row>
    <row r="94" spans="1:15" ht="25.5" customHeight="1" x14ac:dyDescent="0.2">
      <c r="A94" s="63" t="s">
        <v>57</v>
      </c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</row>
  </sheetData>
  <mergeCells count="16">
    <mergeCell ref="A94:O94"/>
    <mergeCell ref="A74:A75"/>
    <mergeCell ref="B75:O75"/>
    <mergeCell ref="B79:O79"/>
    <mergeCell ref="B80:O80"/>
    <mergeCell ref="B86:O86"/>
    <mergeCell ref="B4:I4"/>
    <mergeCell ref="J4:L4"/>
    <mergeCell ref="M4:O4"/>
    <mergeCell ref="B11:O11"/>
    <mergeCell ref="B18:O18"/>
    <mergeCell ref="A1:O1"/>
    <mergeCell ref="A2:G2"/>
    <mergeCell ref="H2:L2"/>
    <mergeCell ref="M2:O2"/>
    <mergeCell ref="A3:O3"/>
  </mergeCells>
  <hyperlinks>
    <hyperlink ref="A3" r:id="rId1" display="mailto:transportbourgogne@dartess.fr" xr:uid="{00000000-0004-0000-0000-000000000000}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1"/>
  <sheetViews>
    <sheetView workbookViewId="0">
      <selection activeCell="A47" sqref="A3:O47"/>
    </sheetView>
  </sheetViews>
  <sheetFormatPr baseColWidth="10" defaultColWidth="9.33203125" defaultRowHeight="12.75" x14ac:dyDescent="0.2"/>
  <cols>
    <col min="1" max="1" width="6.83203125" customWidth="1"/>
    <col min="2" max="3" width="8" customWidth="1"/>
    <col min="4" max="4" width="8.1640625" customWidth="1"/>
    <col min="5" max="6" width="8" customWidth="1"/>
    <col min="7" max="7" width="8.1640625" customWidth="1"/>
    <col min="8" max="8" width="8" customWidth="1"/>
    <col min="9" max="9" width="8.1640625" customWidth="1"/>
    <col min="10" max="11" width="8" customWidth="1"/>
    <col min="12" max="12" width="8.1640625" customWidth="1"/>
    <col min="13" max="13" width="8" customWidth="1"/>
    <col min="14" max="14" width="8.1640625" customWidth="1"/>
    <col min="15" max="15" width="8" customWidth="1"/>
  </cols>
  <sheetData>
    <row r="1" spans="1:15" ht="16.5" customHeight="1" x14ac:dyDescent="0.2">
      <c r="A1" s="1"/>
      <c r="B1" s="52" t="s">
        <v>3</v>
      </c>
      <c r="C1" s="53"/>
      <c r="D1" s="53"/>
      <c r="E1" s="53"/>
      <c r="F1" s="53"/>
      <c r="G1" s="53"/>
      <c r="H1" s="53"/>
      <c r="I1" s="54"/>
      <c r="J1" s="55" t="s">
        <v>4</v>
      </c>
      <c r="K1" s="56"/>
      <c r="L1" s="57"/>
      <c r="M1" s="58" t="s">
        <v>5</v>
      </c>
      <c r="N1" s="59"/>
      <c r="O1" s="60"/>
    </row>
    <row r="2" spans="1:15" ht="13.5" customHeight="1" x14ac:dyDescent="0.2">
      <c r="A2" s="2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4" t="s">
        <v>12</v>
      </c>
      <c r="H2" s="4" t="s">
        <v>13</v>
      </c>
      <c r="I2" s="5" t="s">
        <v>14</v>
      </c>
      <c r="J2" s="3" t="s">
        <v>15</v>
      </c>
      <c r="K2" s="3" t="s">
        <v>16</v>
      </c>
      <c r="L2" s="3" t="s">
        <v>17</v>
      </c>
      <c r="M2" s="6" t="s">
        <v>18</v>
      </c>
      <c r="N2" s="3" t="s">
        <v>19</v>
      </c>
      <c r="O2" s="7" t="s">
        <v>20</v>
      </c>
    </row>
    <row r="3" spans="1:15" ht="15" customHeight="1" x14ac:dyDescent="0.2">
      <c r="A3" s="14">
        <v>45</v>
      </c>
      <c r="B3" s="15">
        <v>21.82</v>
      </c>
      <c r="C3" s="15">
        <v>23.95</v>
      </c>
      <c r="D3" s="15">
        <v>28.09</v>
      </c>
      <c r="E3" s="15">
        <v>29.97</v>
      </c>
      <c r="F3" s="15">
        <v>35.630000000000003</v>
      </c>
      <c r="G3" s="23">
        <v>42.88</v>
      </c>
      <c r="H3" s="23">
        <v>52.14</v>
      </c>
      <c r="I3" s="24">
        <v>54.83</v>
      </c>
      <c r="J3" s="15">
        <v>0.7</v>
      </c>
      <c r="K3" s="15">
        <v>0.66</v>
      </c>
      <c r="L3" s="15">
        <v>0.66</v>
      </c>
      <c r="M3" s="18">
        <v>161</v>
      </c>
      <c r="N3" s="19">
        <v>249</v>
      </c>
      <c r="O3" s="19">
        <v>329</v>
      </c>
    </row>
    <row r="4" spans="1:15" ht="15" customHeight="1" x14ac:dyDescent="0.2">
      <c r="A4" s="25">
        <v>46</v>
      </c>
      <c r="B4" s="9">
        <v>23.68</v>
      </c>
      <c r="C4" s="9">
        <v>26.79</v>
      </c>
      <c r="D4" s="9">
        <v>35.22</v>
      </c>
      <c r="E4" s="9">
        <v>36.08</v>
      </c>
      <c r="F4" s="9">
        <v>41.05</v>
      </c>
      <c r="G4" s="10">
        <v>50.19</v>
      </c>
      <c r="H4" s="10">
        <v>61.79</v>
      </c>
      <c r="I4" s="11">
        <v>63.18</v>
      </c>
      <c r="J4" s="9">
        <v>0.84</v>
      </c>
      <c r="K4" s="9">
        <v>0.78</v>
      </c>
      <c r="L4" s="9">
        <v>0.78</v>
      </c>
      <c r="M4" s="12">
        <v>200</v>
      </c>
      <c r="N4" s="13">
        <v>306</v>
      </c>
      <c r="O4" s="13">
        <v>402</v>
      </c>
    </row>
    <row r="5" spans="1:15" ht="15" customHeight="1" x14ac:dyDescent="0.2">
      <c r="A5" s="14">
        <v>47</v>
      </c>
      <c r="B5" s="15">
        <v>24.84</v>
      </c>
      <c r="C5" s="15">
        <v>26.79</v>
      </c>
      <c r="D5" s="15">
        <v>36.33</v>
      </c>
      <c r="E5" s="15">
        <v>42.51</v>
      </c>
      <c r="F5" s="15">
        <v>50.21</v>
      </c>
      <c r="G5" s="23">
        <v>56.4</v>
      </c>
      <c r="H5" s="23">
        <v>63.18</v>
      </c>
      <c r="I5" s="24">
        <v>64.16</v>
      </c>
      <c r="J5" s="15">
        <v>0.87</v>
      </c>
      <c r="K5" s="15">
        <v>0.78</v>
      </c>
      <c r="L5" s="15">
        <v>0.78</v>
      </c>
      <c r="M5" s="18">
        <v>203</v>
      </c>
      <c r="N5" s="19">
        <v>311</v>
      </c>
      <c r="O5" s="19">
        <v>409</v>
      </c>
    </row>
    <row r="6" spans="1:15" ht="15" customHeight="1" x14ac:dyDescent="0.2">
      <c r="A6" s="25">
        <v>48</v>
      </c>
      <c r="B6" s="9">
        <v>22</v>
      </c>
      <c r="C6" s="9">
        <v>23.95</v>
      </c>
      <c r="D6" s="9">
        <v>28.09</v>
      </c>
      <c r="E6" s="9">
        <v>29.97</v>
      </c>
      <c r="F6" s="9">
        <v>37.69</v>
      </c>
      <c r="G6" s="10">
        <v>51.14</v>
      </c>
      <c r="H6" s="10">
        <v>57.01</v>
      </c>
      <c r="I6" s="11">
        <v>63.18</v>
      </c>
      <c r="J6" s="9">
        <v>0.82</v>
      </c>
      <c r="K6" s="9">
        <v>0.7</v>
      </c>
      <c r="L6" s="9">
        <v>0.69</v>
      </c>
      <c r="M6" s="12">
        <v>213</v>
      </c>
      <c r="N6" s="13">
        <v>326</v>
      </c>
      <c r="O6" s="13">
        <v>426</v>
      </c>
    </row>
    <row r="7" spans="1:15" ht="15" customHeight="1" x14ac:dyDescent="0.2">
      <c r="A7" s="14">
        <v>49</v>
      </c>
      <c r="B7" s="15">
        <v>24.34</v>
      </c>
      <c r="C7" s="15">
        <v>26.79</v>
      </c>
      <c r="D7" s="15">
        <v>36.33</v>
      </c>
      <c r="E7" s="15">
        <v>37.82</v>
      </c>
      <c r="F7" s="15">
        <v>42.94</v>
      </c>
      <c r="G7" s="23">
        <v>52.7</v>
      </c>
      <c r="H7" s="23">
        <v>60.48</v>
      </c>
      <c r="I7" s="24">
        <v>60.8</v>
      </c>
      <c r="J7" s="15">
        <v>0.84</v>
      </c>
      <c r="K7" s="15">
        <v>0.73</v>
      </c>
      <c r="L7" s="15">
        <v>0.73</v>
      </c>
      <c r="M7" s="18">
        <v>186</v>
      </c>
      <c r="N7" s="19">
        <v>287</v>
      </c>
      <c r="O7" s="19">
        <v>378</v>
      </c>
    </row>
    <row r="8" spans="1:15" ht="15" customHeight="1" x14ac:dyDescent="0.2">
      <c r="A8" s="25">
        <v>50</v>
      </c>
      <c r="B8" s="9">
        <v>24.34</v>
      </c>
      <c r="C8" s="9">
        <v>26.79</v>
      </c>
      <c r="D8" s="9">
        <v>36.33</v>
      </c>
      <c r="E8" s="9">
        <v>37.82</v>
      </c>
      <c r="F8" s="9">
        <v>42.94</v>
      </c>
      <c r="G8" s="10">
        <v>52.7</v>
      </c>
      <c r="H8" s="10">
        <v>64.38</v>
      </c>
      <c r="I8" s="11">
        <v>65.319999999999993</v>
      </c>
      <c r="J8" s="9">
        <v>0.87</v>
      </c>
      <c r="K8" s="9">
        <v>0.81</v>
      </c>
      <c r="L8" s="9">
        <v>0.81</v>
      </c>
      <c r="M8" s="12">
        <v>213</v>
      </c>
      <c r="N8" s="13">
        <v>326</v>
      </c>
      <c r="O8" s="13">
        <v>426</v>
      </c>
    </row>
    <row r="9" spans="1:15" ht="15" customHeight="1" x14ac:dyDescent="0.2">
      <c r="A9" s="14">
        <v>51</v>
      </c>
      <c r="B9" s="15">
        <v>21.45</v>
      </c>
      <c r="C9" s="15">
        <v>23.95</v>
      </c>
      <c r="D9" s="15">
        <v>28.09</v>
      </c>
      <c r="E9" s="15">
        <v>29.97</v>
      </c>
      <c r="F9" s="15">
        <v>33.82</v>
      </c>
      <c r="G9" s="23">
        <v>40.130000000000003</v>
      </c>
      <c r="H9" s="23">
        <v>48.51</v>
      </c>
      <c r="I9" s="24">
        <v>51.24</v>
      </c>
      <c r="J9" s="15">
        <v>0.67</v>
      </c>
      <c r="K9" s="15">
        <v>0.63</v>
      </c>
      <c r="L9" s="15">
        <v>0.63</v>
      </c>
      <c r="M9" s="18">
        <v>157</v>
      </c>
      <c r="N9" s="19">
        <v>244</v>
      </c>
      <c r="O9" s="19">
        <v>322</v>
      </c>
    </row>
    <row r="10" spans="1:15" ht="15" customHeight="1" x14ac:dyDescent="0.2">
      <c r="A10" s="25">
        <v>52</v>
      </c>
      <c r="B10" s="9">
        <v>19.32</v>
      </c>
      <c r="C10" s="9">
        <v>21.99</v>
      </c>
      <c r="D10" s="9">
        <v>26.45</v>
      </c>
      <c r="E10" s="9">
        <v>29.41</v>
      </c>
      <c r="F10" s="9">
        <v>32.93</v>
      </c>
      <c r="G10" s="10">
        <v>36.729999999999997</v>
      </c>
      <c r="H10" s="10">
        <v>42.02</v>
      </c>
      <c r="I10" s="11">
        <v>42.89</v>
      </c>
      <c r="J10" s="9">
        <v>0.59</v>
      </c>
      <c r="K10" s="9">
        <v>0.53</v>
      </c>
      <c r="L10" s="9">
        <v>0.53</v>
      </c>
      <c r="M10" s="12">
        <v>130</v>
      </c>
      <c r="N10" s="13">
        <v>206</v>
      </c>
      <c r="O10" s="13">
        <v>273</v>
      </c>
    </row>
    <row r="11" spans="1:15" ht="15" customHeight="1" x14ac:dyDescent="0.2">
      <c r="A11" s="14">
        <v>53</v>
      </c>
      <c r="B11" s="15">
        <v>23.68</v>
      </c>
      <c r="C11" s="15">
        <v>26.79</v>
      </c>
      <c r="D11" s="15">
        <v>35.22</v>
      </c>
      <c r="E11" s="15">
        <v>36.08</v>
      </c>
      <c r="F11" s="15">
        <v>41.05</v>
      </c>
      <c r="G11" s="23">
        <v>50.19</v>
      </c>
      <c r="H11" s="23">
        <v>60.48</v>
      </c>
      <c r="I11" s="24">
        <v>60.8</v>
      </c>
      <c r="J11" s="15">
        <v>0.84</v>
      </c>
      <c r="K11" s="15">
        <v>0.73</v>
      </c>
      <c r="L11" s="15">
        <v>0.73</v>
      </c>
      <c r="M11" s="18">
        <v>186</v>
      </c>
      <c r="N11" s="19">
        <v>287</v>
      </c>
      <c r="O11" s="19">
        <v>378</v>
      </c>
    </row>
    <row r="12" spans="1:15" ht="15" customHeight="1" x14ac:dyDescent="0.2">
      <c r="A12" s="25">
        <v>54</v>
      </c>
      <c r="B12" s="9">
        <v>21.45</v>
      </c>
      <c r="C12" s="9">
        <v>23.95</v>
      </c>
      <c r="D12" s="9">
        <v>28.09</v>
      </c>
      <c r="E12" s="9">
        <v>29.97</v>
      </c>
      <c r="F12" s="9">
        <v>33.82</v>
      </c>
      <c r="G12" s="10">
        <v>40.130000000000003</v>
      </c>
      <c r="H12" s="10">
        <v>48.51</v>
      </c>
      <c r="I12" s="11">
        <v>51.24</v>
      </c>
      <c r="J12" s="9">
        <v>0.67</v>
      </c>
      <c r="K12" s="9">
        <v>0.63</v>
      </c>
      <c r="L12" s="9">
        <v>0.63</v>
      </c>
      <c r="M12" s="12">
        <v>144</v>
      </c>
      <c r="N12" s="13">
        <v>225</v>
      </c>
      <c r="O12" s="13">
        <v>299</v>
      </c>
    </row>
    <row r="13" spans="1:15" ht="15" customHeight="1" x14ac:dyDescent="0.2">
      <c r="A13" s="14">
        <v>55</v>
      </c>
      <c r="B13" s="15">
        <v>21.45</v>
      </c>
      <c r="C13" s="15">
        <v>23.95</v>
      </c>
      <c r="D13" s="15">
        <v>28.09</v>
      </c>
      <c r="E13" s="15">
        <v>29.97</v>
      </c>
      <c r="F13" s="15">
        <v>33.82</v>
      </c>
      <c r="G13" s="23">
        <v>40.130000000000003</v>
      </c>
      <c r="H13" s="23">
        <v>48.51</v>
      </c>
      <c r="I13" s="24">
        <v>51.24</v>
      </c>
      <c r="J13" s="15">
        <v>0.67</v>
      </c>
      <c r="K13" s="15">
        <v>0.63</v>
      </c>
      <c r="L13" s="15">
        <v>0.63</v>
      </c>
      <c r="M13" s="18">
        <v>144</v>
      </c>
      <c r="N13" s="19">
        <v>225</v>
      </c>
      <c r="O13" s="19">
        <v>299</v>
      </c>
    </row>
    <row r="14" spans="1:15" ht="15" customHeight="1" x14ac:dyDescent="0.2">
      <c r="A14" s="8" t="s">
        <v>45</v>
      </c>
      <c r="B14" s="9">
        <v>24.84</v>
      </c>
      <c r="C14" s="9">
        <v>26.79</v>
      </c>
      <c r="D14" s="9">
        <v>36.33</v>
      </c>
      <c r="E14" s="9">
        <v>39.29</v>
      </c>
      <c r="F14" s="9">
        <v>44.85</v>
      </c>
      <c r="G14" s="10">
        <v>55.2</v>
      </c>
      <c r="H14" s="10">
        <v>64.38</v>
      </c>
      <c r="I14" s="11">
        <v>65.55</v>
      </c>
      <c r="J14" s="9">
        <v>0.89</v>
      </c>
      <c r="K14" s="9">
        <v>0.81</v>
      </c>
      <c r="L14" s="9">
        <v>0.81</v>
      </c>
      <c r="M14" s="12">
        <v>203</v>
      </c>
      <c r="N14" s="13">
        <v>311</v>
      </c>
      <c r="O14" s="13">
        <v>409</v>
      </c>
    </row>
    <row r="15" spans="1:15" ht="15" customHeight="1" x14ac:dyDescent="0.2">
      <c r="A15" s="14">
        <v>57</v>
      </c>
      <c r="B15" s="15">
        <v>21.45</v>
      </c>
      <c r="C15" s="15">
        <v>23.95</v>
      </c>
      <c r="D15" s="15">
        <v>28.09</v>
      </c>
      <c r="E15" s="15">
        <v>29.97</v>
      </c>
      <c r="F15" s="15">
        <v>33.82</v>
      </c>
      <c r="G15" s="23">
        <v>40.130000000000003</v>
      </c>
      <c r="H15" s="23">
        <v>48.51</v>
      </c>
      <c r="I15" s="24">
        <v>51.24</v>
      </c>
      <c r="J15" s="15">
        <v>0.67</v>
      </c>
      <c r="K15" s="15">
        <v>0.63</v>
      </c>
      <c r="L15" s="15">
        <v>0.63</v>
      </c>
      <c r="M15" s="18">
        <v>154</v>
      </c>
      <c r="N15" s="19">
        <v>238</v>
      </c>
      <c r="O15" s="19">
        <v>316</v>
      </c>
    </row>
    <row r="16" spans="1:15" ht="15" customHeight="1" x14ac:dyDescent="0.2">
      <c r="A16" s="25">
        <v>58</v>
      </c>
      <c r="B16" s="9">
        <v>18.93</v>
      </c>
      <c r="C16" s="9">
        <v>21.99</v>
      </c>
      <c r="D16" s="9">
        <v>25.92</v>
      </c>
      <c r="E16" s="9">
        <v>28.9</v>
      </c>
      <c r="F16" s="9">
        <v>32.35</v>
      </c>
      <c r="G16" s="10">
        <v>36.159999999999997</v>
      </c>
      <c r="H16" s="10">
        <v>41.37</v>
      </c>
      <c r="I16" s="11">
        <v>41.69</v>
      </c>
      <c r="J16" s="9">
        <v>0.56999999999999995</v>
      </c>
      <c r="K16" s="9">
        <v>0.53</v>
      </c>
      <c r="L16" s="9">
        <v>0.53</v>
      </c>
      <c r="M16" s="12">
        <v>161</v>
      </c>
      <c r="N16" s="13">
        <v>249</v>
      </c>
      <c r="O16" s="13">
        <v>329</v>
      </c>
    </row>
    <row r="17" spans="1:15" ht="15" customHeight="1" x14ac:dyDescent="0.2">
      <c r="A17" s="14">
        <v>59</v>
      </c>
      <c r="B17" s="15">
        <v>23.21</v>
      </c>
      <c r="C17" s="15">
        <v>26.69</v>
      </c>
      <c r="D17" s="15">
        <v>33.909999999999997</v>
      </c>
      <c r="E17" s="15">
        <v>34.770000000000003</v>
      </c>
      <c r="F17" s="15">
        <v>39.43</v>
      </c>
      <c r="G17" s="23">
        <v>47.97</v>
      </c>
      <c r="H17" s="23">
        <v>59.15</v>
      </c>
      <c r="I17" s="24">
        <v>61.99</v>
      </c>
      <c r="J17" s="15">
        <v>0.82</v>
      </c>
      <c r="K17" s="15">
        <v>0.75</v>
      </c>
      <c r="L17" s="15">
        <v>0.74</v>
      </c>
      <c r="M17" s="18">
        <v>183</v>
      </c>
      <c r="N17" s="19">
        <v>282</v>
      </c>
      <c r="O17" s="19">
        <v>371</v>
      </c>
    </row>
    <row r="18" spans="1:15" ht="15" customHeight="1" x14ac:dyDescent="0.2">
      <c r="A18" s="25">
        <v>60</v>
      </c>
      <c r="B18" s="9">
        <v>22</v>
      </c>
      <c r="C18" s="9">
        <v>23.95</v>
      </c>
      <c r="D18" s="9">
        <v>28.09</v>
      </c>
      <c r="E18" s="9">
        <v>29.97</v>
      </c>
      <c r="F18" s="9">
        <v>37.69</v>
      </c>
      <c r="G18" s="10">
        <v>45.78</v>
      </c>
      <c r="H18" s="10">
        <v>51.24</v>
      </c>
      <c r="I18" s="11">
        <v>52.27</v>
      </c>
      <c r="J18" s="9">
        <v>0.7</v>
      </c>
      <c r="K18" s="9">
        <v>0.7</v>
      </c>
      <c r="L18" s="9">
        <v>0.69</v>
      </c>
      <c r="M18" s="12">
        <v>171</v>
      </c>
      <c r="N18" s="13">
        <v>264</v>
      </c>
      <c r="O18" s="13">
        <v>346</v>
      </c>
    </row>
    <row r="19" spans="1:15" ht="15" customHeight="1" x14ac:dyDescent="0.2">
      <c r="A19" s="14">
        <v>61</v>
      </c>
      <c r="B19" s="15">
        <v>24.34</v>
      </c>
      <c r="C19" s="15">
        <v>26.79</v>
      </c>
      <c r="D19" s="15">
        <v>36.33</v>
      </c>
      <c r="E19" s="15">
        <v>37.82</v>
      </c>
      <c r="F19" s="15">
        <v>42.94</v>
      </c>
      <c r="G19" s="23">
        <v>52.7</v>
      </c>
      <c r="H19" s="23">
        <v>60.48</v>
      </c>
      <c r="I19" s="24">
        <v>60.8</v>
      </c>
      <c r="J19" s="15">
        <v>0.84</v>
      </c>
      <c r="K19" s="15">
        <v>0.73</v>
      </c>
      <c r="L19" s="15">
        <v>0.73</v>
      </c>
      <c r="M19" s="18">
        <v>179</v>
      </c>
      <c r="N19" s="19">
        <v>277</v>
      </c>
      <c r="O19" s="19">
        <v>365</v>
      </c>
    </row>
    <row r="20" spans="1:15" ht="15" customHeight="1" x14ac:dyDescent="0.2">
      <c r="A20" s="25">
        <v>62</v>
      </c>
      <c r="B20" s="9">
        <v>23.21</v>
      </c>
      <c r="C20" s="9">
        <v>26.69</v>
      </c>
      <c r="D20" s="9">
        <v>33.909999999999997</v>
      </c>
      <c r="E20" s="9">
        <v>34.770000000000003</v>
      </c>
      <c r="F20" s="9">
        <v>39.43</v>
      </c>
      <c r="G20" s="10">
        <v>47.97</v>
      </c>
      <c r="H20" s="10">
        <v>59.15</v>
      </c>
      <c r="I20" s="11">
        <v>61.99</v>
      </c>
      <c r="J20" s="9">
        <v>0.82</v>
      </c>
      <c r="K20" s="9">
        <v>0.75</v>
      </c>
      <c r="L20" s="9">
        <v>0.74</v>
      </c>
      <c r="M20" s="12">
        <v>176</v>
      </c>
      <c r="N20" s="13">
        <v>272</v>
      </c>
      <c r="O20" s="13">
        <v>360</v>
      </c>
    </row>
    <row r="21" spans="1:15" ht="15" customHeight="1" x14ac:dyDescent="0.2">
      <c r="A21" s="22" t="s">
        <v>46</v>
      </c>
      <c r="B21" s="15">
        <v>21.82</v>
      </c>
      <c r="C21" s="15">
        <v>23.95</v>
      </c>
      <c r="D21" s="15">
        <v>28.09</v>
      </c>
      <c r="E21" s="15">
        <v>29.97</v>
      </c>
      <c r="F21" s="15">
        <v>35.630000000000003</v>
      </c>
      <c r="G21" s="23">
        <v>42.88</v>
      </c>
      <c r="H21" s="23">
        <v>52.14</v>
      </c>
      <c r="I21" s="24">
        <v>54.83</v>
      </c>
      <c r="J21" s="15">
        <v>0.7</v>
      </c>
      <c r="K21" s="15">
        <v>0.66</v>
      </c>
      <c r="L21" s="15">
        <v>0.66</v>
      </c>
      <c r="M21" s="18">
        <v>157</v>
      </c>
      <c r="N21" s="19">
        <v>244</v>
      </c>
      <c r="O21" s="19">
        <v>322</v>
      </c>
    </row>
    <row r="22" spans="1:15" ht="15" customHeight="1" x14ac:dyDescent="0.2">
      <c r="A22" s="8" t="s">
        <v>47</v>
      </c>
      <c r="B22" s="9">
        <v>26.18</v>
      </c>
      <c r="C22" s="9">
        <v>28.1</v>
      </c>
      <c r="D22" s="9">
        <v>39.049999999999997</v>
      </c>
      <c r="E22" s="9">
        <v>42.28</v>
      </c>
      <c r="F22" s="9">
        <v>48.15</v>
      </c>
      <c r="G22" s="10">
        <v>59.83</v>
      </c>
      <c r="H22" s="10">
        <v>67.959999999999994</v>
      </c>
      <c r="I22" s="11">
        <v>71.16</v>
      </c>
      <c r="J22" s="9">
        <v>0.94</v>
      </c>
      <c r="K22" s="9">
        <v>0.85</v>
      </c>
      <c r="L22" s="9">
        <v>0.84</v>
      </c>
      <c r="M22" s="12">
        <v>216</v>
      </c>
      <c r="N22" s="13">
        <v>330</v>
      </c>
      <c r="O22" s="13">
        <v>432</v>
      </c>
    </row>
    <row r="23" spans="1:15" ht="15" customHeight="1" x14ac:dyDescent="0.2">
      <c r="A23" s="22" t="s">
        <v>48</v>
      </c>
      <c r="B23" s="15">
        <v>24.84</v>
      </c>
      <c r="C23" s="15">
        <v>26.79</v>
      </c>
      <c r="D23" s="15">
        <v>36.33</v>
      </c>
      <c r="E23" s="15">
        <v>42.28</v>
      </c>
      <c r="F23" s="15">
        <v>48.15</v>
      </c>
      <c r="G23" s="23">
        <v>59.83</v>
      </c>
      <c r="H23" s="23">
        <v>65.55</v>
      </c>
      <c r="I23" s="24">
        <v>67.959999999999994</v>
      </c>
      <c r="J23" s="15">
        <v>0.9</v>
      </c>
      <c r="K23" s="15">
        <v>0.83</v>
      </c>
      <c r="L23" s="15">
        <v>0.83</v>
      </c>
      <c r="M23" s="18">
        <v>235</v>
      </c>
      <c r="N23" s="19">
        <v>359</v>
      </c>
      <c r="O23" s="19">
        <v>469</v>
      </c>
    </row>
    <row r="24" spans="1:15" ht="15" customHeight="1" x14ac:dyDescent="0.2">
      <c r="A24" s="25">
        <v>66</v>
      </c>
      <c r="B24" s="9">
        <v>24.34</v>
      </c>
      <c r="C24" s="9">
        <v>26.79</v>
      </c>
      <c r="D24" s="9">
        <v>36.33</v>
      </c>
      <c r="E24" s="9">
        <v>37.82</v>
      </c>
      <c r="F24" s="9">
        <v>42.94</v>
      </c>
      <c r="G24" s="10">
        <v>52.7</v>
      </c>
      <c r="H24" s="10">
        <v>65.319999999999993</v>
      </c>
      <c r="I24" s="11">
        <v>65.569999999999993</v>
      </c>
      <c r="J24" s="9">
        <v>0.87</v>
      </c>
      <c r="K24" s="9">
        <v>0.83</v>
      </c>
      <c r="L24" s="9">
        <v>0.83</v>
      </c>
      <c r="M24" s="12">
        <v>206</v>
      </c>
      <c r="N24" s="13">
        <v>316</v>
      </c>
      <c r="O24" s="13">
        <v>414</v>
      </c>
    </row>
    <row r="25" spans="1:15" ht="15" customHeight="1" x14ac:dyDescent="0.2">
      <c r="A25" s="14">
        <v>67</v>
      </c>
      <c r="B25" s="15">
        <v>21.45</v>
      </c>
      <c r="C25" s="15">
        <v>23.95</v>
      </c>
      <c r="D25" s="15">
        <v>28.09</v>
      </c>
      <c r="E25" s="15">
        <v>29.97</v>
      </c>
      <c r="F25" s="15">
        <v>33.82</v>
      </c>
      <c r="G25" s="23">
        <v>40.130000000000003</v>
      </c>
      <c r="H25" s="23">
        <v>48.51</v>
      </c>
      <c r="I25" s="24">
        <v>51.24</v>
      </c>
      <c r="J25" s="15">
        <v>0.67</v>
      </c>
      <c r="K25" s="15">
        <v>0.63</v>
      </c>
      <c r="L25" s="15">
        <v>0.63</v>
      </c>
      <c r="M25" s="18">
        <v>164</v>
      </c>
      <c r="N25" s="19">
        <v>254</v>
      </c>
      <c r="O25" s="19">
        <v>334</v>
      </c>
    </row>
    <row r="26" spans="1:15" ht="15" customHeight="1" x14ac:dyDescent="0.2">
      <c r="A26" s="8" t="s">
        <v>49</v>
      </c>
      <c r="B26" s="9">
        <v>21.45</v>
      </c>
      <c r="C26" s="9">
        <v>23.95</v>
      </c>
      <c r="D26" s="9">
        <v>28.09</v>
      </c>
      <c r="E26" s="9">
        <v>29.97</v>
      </c>
      <c r="F26" s="9">
        <v>33.82</v>
      </c>
      <c r="G26" s="10">
        <v>40.130000000000003</v>
      </c>
      <c r="H26" s="10">
        <v>48.51</v>
      </c>
      <c r="I26" s="11">
        <v>51.24</v>
      </c>
      <c r="J26" s="9">
        <v>0.67</v>
      </c>
      <c r="K26" s="9">
        <v>0.63</v>
      </c>
      <c r="L26" s="9">
        <v>0.63</v>
      </c>
      <c r="M26" s="12">
        <v>154</v>
      </c>
      <c r="N26" s="13">
        <v>238</v>
      </c>
      <c r="O26" s="13">
        <v>316</v>
      </c>
    </row>
    <row r="27" spans="1:15" ht="13.5" customHeight="1" x14ac:dyDescent="0.2">
      <c r="A27" s="61">
        <v>69</v>
      </c>
      <c r="B27" s="15">
        <v>21.45</v>
      </c>
      <c r="C27" s="15">
        <v>23.95</v>
      </c>
      <c r="D27" s="15">
        <v>28.09</v>
      </c>
      <c r="E27" s="15">
        <v>29.97</v>
      </c>
      <c r="F27" s="15">
        <v>33.82</v>
      </c>
      <c r="G27" s="23">
        <v>40.130000000000003</v>
      </c>
      <c r="H27" s="23">
        <v>48.51</v>
      </c>
      <c r="I27" s="24">
        <v>51.24</v>
      </c>
      <c r="J27" s="15">
        <v>0.67</v>
      </c>
      <c r="K27" s="15">
        <v>0.63</v>
      </c>
      <c r="L27" s="15">
        <v>0.63</v>
      </c>
      <c r="M27" s="18">
        <v>140</v>
      </c>
      <c r="N27" s="19">
        <v>220</v>
      </c>
      <c r="O27" s="19">
        <v>292</v>
      </c>
    </row>
    <row r="28" spans="1:15" ht="13.5" customHeight="1" x14ac:dyDescent="0.2">
      <c r="A28" s="62"/>
      <c r="B28" s="46" t="s">
        <v>50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8"/>
    </row>
    <row r="29" spans="1:15" ht="15" customHeight="1" x14ac:dyDescent="0.2">
      <c r="A29" s="8" t="s">
        <v>51</v>
      </c>
      <c r="B29" s="9">
        <v>19.32</v>
      </c>
      <c r="C29" s="9">
        <v>21.99</v>
      </c>
      <c r="D29" s="9">
        <v>26.45</v>
      </c>
      <c r="E29" s="9">
        <v>29.41</v>
      </c>
      <c r="F29" s="9">
        <v>32.93</v>
      </c>
      <c r="G29" s="10">
        <v>36.729999999999997</v>
      </c>
      <c r="H29" s="10">
        <v>42.02</v>
      </c>
      <c r="I29" s="11">
        <v>42.89</v>
      </c>
      <c r="J29" s="9">
        <v>0.59</v>
      </c>
      <c r="K29" s="9">
        <v>0.53</v>
      </c>
      <c r="L29" s="9">
        <v>0.53</v>
      </c>
      <c r="M29" s="12">
        <v>147</v>
      </c>
      <c r="N29" s="13">
        <v>230</v>
      </c>
      <c r="O29" s="13">
        <v>304</v>
      </c>
    </row>
    <row r="30" spans="1:15" ht="15" customHeight="1" x14ac:dyDescent="0.2">
      <c r="A30" s="14">
        <v>71</v>
      </c>
      <c r="B30" s="15">
        <v>19.32</v>
      </c>
      <c r="C30" s="15">
        <v>21.99</v>
      </c>
      <c r="D30" s="15">
        <v>26.45</v>
      </c>
      <c r="E30" s="15">
        <v>29.41</v>
      </c>
      <c r="F30" s="15">
        <v>32.93</v>
      </c>
      <c r="G30" s="23">
        <v>36.729999999999997</v>
      </c>
      <c r="H30" s="23">
        <v>42.02</v>
      </c>
      <c r="I30" s="24">
        <v>42.89</v>
      </c>
      <c r="J30" s="15">
        <v>0.59</v>
      </c>
      <c r="K30" s="15">
        <v>0.53</v>
      </c>
      <c r="L30" s="15">
        <v>0.53</v>
      </c>
      <c r="M30" s="18">
        <v>147</v>
      </c>
      <c r="N30" s="19">
        <v>230</v>
      </c>
      <c r="O30" s="19">
        <v>304</v>
      </c>
    </row>
    <row r="31" spans="1:15" ht="15" customHeight="1" x14ac:dyDescent="0.2">
      <c r="A31" s="25">
        <v>72</v>
      </c>
      <c r="B31" s="9">
        <v>23.68</v>
      </c>
      <c r="C31" s="9">
        <v>26.79</v>
      </c>
      <c r="D31" s="9">
        <v>35.22</v>
      </c>
      <c r="E31" s="9">
        <v>36.08</v>
      </c>
      <c r="F31" s="9">
        <v>41.05</v>
      </c>
      <c r="G31" s="10">
        <v>50.19</v>
      </c>
      <c r="H31" s="10">
        <v>60.48</v>
      </c>
      <c r="I31" s="11">
        <v>60.8</v>
      </c>
      <c r="J31" s="9">
        <v>0.84</v>
      </c>
      <c r="K31" s="9">
        <v>0.73</v>
      </c>
      <c r="L31" s="9">
        <v>0.73</v>
      </c>
      <c r="M31" s="12">
        <v>176</v>
      </c>
      <c r="N31" s="13">
        <v>272</v>
      </c>
      <c r="O31" s="13">
        <v>360</v>
      </c>
    </row>
    <row r="32" spans="1:15" ht="15" customHeight="1" x14ac:dyDescent="0.2">
      <c r="A32" s="22" t="s">
        <v>52</v>
      </c>
      <c r="B32" s="46" t="s">
        <v>53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8"/>
    </row>
    <row r="33" spans="1:15" ht="15" customHeight="1" x14ac:dyDescent="0.2">
      <c r="A33" s="8" t="s">
        <v>54</v>
      </c>
      <c r="B33" s="49" t="s">
        <v>53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1"/>
    </row>
    <row r="34" spans="1:15" ht="15" customHeight="1" x14ac:dyDescent="0.2">
      <c r="A34" s="14">
        <v>76</v>
      </c>
      <c r="B34" s="15">
        <v>23.68</v>
      </c>
      <c r="C34" s="15">
        <v>26.79</v>
      </c>
      <c r="D34" s="15">
        <v>35.22</v>
      </c>
      <c r="E34" s="15">
        <v>36.08</v>
      </c>
      <c r="F34" s="15">
        <v>41.05</v>
      </c>
      <c r="G34" s="23">
        <v>50.19</v>
      </c>
      <c r="H34" s="23">
        <v>60.48</v>
      </c>
      <c r="I34" s="24">
        <v>60.8</v>
      </c>
      <c r="J34" s="15">
        <v>0.84</v>
      </c>
      <c r="K34" s="15">
        <v>0.73</v>
      </c>
      <c r="L34" s="15">
        <v>0.73</v>
      </c>
      <c r="M34" s="18">
        <v>176</v>
      </c>
      <c r="N34" s="19">
        <v>272</v>
      </c>
      <c r="O34" s="19">
        <v>360</v>
      </c>
    </row>
    <row r="35" spans="1:15" ht="15" customHeight="1" x14ac:dyDescent="0.2">
      <c r="A35" s="25">
        <v>79</v>
      </c>
      <c r="B35" s="9">
        <v>23.68</v>
      </c>
      <c r="C35" s="9">
        <v>26.79</v>
      </c>
      <c r="D35" s="9">
        <v>35.22</v>
      </c>
      <c r="E35" s="9">
        <v>36.08</v>
      </c>
      <c r="F35" s="9">
        <v>41.05</v>
      </c>
      <c r="G35" s="10">
        <v>50.19</v>
      </c>
      <c r="H35" s="10">
        <v>60.48</v>
      </c>
      <c r="I35" s="11">
        <v>60.8</v>
      </c>
      <c r="J35" s="9">
        <v>0.84</v>
      </c>
      <c r="K35" s="9">
        <v>0.73</v>
      </c>
      <c r="L35" s="9">
        <v>0.73</v>
      </c>
      <c r="M35" s="12">
        <v>186</v>
      </c>
      <c r="N35" s="13">
        <v>287</v>
      </c>
      <c r="O35" s="13">
        <v>378</v>
      </c>
    </row>
    <row r="36" spans="1:15" ht="15" customHeight="1" x14ac:dyDescent="0.2">
      <c r="A36" s="14">
        <v>80</v>
      </c>
      <c r="B36" s="15">
        <v>23.21</v>
      </c>
      <c r="C36" s="15">
        <v>26.69</v>
      </c>
      <c r="D36" s="15">
        <v>33.909999999999997</v>
      </c>
      <c r="E36" s="15">
        <v>34.770000000000003</v>
      </c>
      <c r="F36" s="15">
        <v>39.43</v>
      </c>
      <c r="G36" s="23">
        <v>47.97</v>
      </c>
      <c r="H36" s="23">
        <v>59.15</v>
      </c>
      <c r="I36" s="24">
        <v>61.99</v>
      </c>
      <c r="J36" s="15">
        <v>0.82</v>
      </c>
      <c r="K36" s="15">
        <v>0.75</v>
      </c>
      <c r="L36" s="15">
        <v>0.74</v>
      </c>
      <c r="M36" s="18">
        <v>174</v>
      </c>
      <c r="N36" s="19">
        <v>267</v>
      </c>
      <c r="O36" s="19">
        <v>353</v>
      </c>
    </row>
    <row r="37" spans="1:15" ht="15" customHeight="1" x14ac:dyDescent="0.2">
      <c r="A37" s="25">
        <v>81</v>
      </c>
      <c r="B37" s="9">
        <v>24.84</v>
      </c>
      <c r="C37" s="9">
        <v>26.79</v>
      </c>
      <c r="D37" s="9">
        <v>36.33</v>
      </c>
      <c r="E37" s="9">
        <v>42.28</v>
      </c>
      <c r="F37" s="9">
        <v>48.15</v>
      </c>
      <c r="G37" s="10">
        <v>56.4</v>
      </c>
      <c r="H37" s="10">
        <v>63.18</v>
      </c>
      <c r="I37" s="11">
        <v>64.16</v>
      </c>
      <c r="J37" s="9">
        <v>0.87</v>
      </c>
      <c r="K37" s="9">
        <v>0.78</v>
      </c>
      <c r="L37" s="9">
        <v>0.78</v>
      </c>
      <c r="M37" s="12">
        <v>222</v>
      </c>
      <c r="N37" s="13">
        <v>340</v>
      </c>
      <c r="O37" s="13">
        <v>444</v>
      </c>
    </row>
    <row r="38" spans="1:15" ht="15" customHeight="1" x14ac:dyDescent="0.2">
      <c r="A38" s="14">
        <v>82</v>
      </c>
      <c r="B38" s="15">
        <v>24.84</v>
      </c>
      <c r="C38" s="15">
        <v>26.79</v>
      </c>
      <c r="D38" s="15">
        <v>36.33</v>
      </c>
      <c r="E38" s="15">
        <v>40.92</v>
      </c>
      <c r="F38" s="15">
        <v>46.44</v>
      </c>
      <c r="G38" s="23">
        <v>56.4</v>
      </c>
      <c r="H38" s="23">
        <v>63.18</v>
      </c>
      <c r="I38" s="24">
        <v>64.16</v>
      </c>
      <c r="J38" s="15">
        <v>0.87</v>
      </c>
      <c r="K38" s="15">
        <v>0.78</v>
      </c>
      <c r="L38" s="15">
        <v>0.78</v>
      </c>
      <c r="M38" s="18">
        <v>206</v>
      </c>
      <c r="N38" s="19">
        <v>316</v>
      </c>
      <c r="O38" s="19">
        <v>414</v>
      </c>
    </row>
    <row r="39" spans="1:15" ht="15" customHeight="1" x14ac:dyDescent="0.2">
      <c r="A39" s="25">
        <v>83</v>
      </c>
      <c r="B39" s="49" t="s">
        <v>29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1"/>
    </row>
    <row r="40" spans="1:15" ht="15" customHeight="1" x14ac:dyDescent="0.2">
      <c r="A40" s="14">
        <v>84</v>
      </c>
      <c r="B40" s="15">
        <v>23.21</v>
      </c>
      <c r="C40" s="15">
        <v>26.69</v>
      </c>
      <c r="D40" s="15">
        <v>33.909999999999997</v>
      </c>
      <c r="E40" s="15">
        <v>34.770000000000003</v>
      </c>
      <c r="F40" s="15">
        <v>39.43</v>
      </c>
      <c r="G40" s="23">
        <v>47.97</v>
      </c>
      <c r="H40" s="23">
        <v>59.15</v>
      </c>
      <c r="I40" s="24">
        <v>61.99</v>
      </c>
      <c r="J40" s="15">
        <v>0.82</v>
      </c>
      <c r="K40" s="15">
        <v>0.75</v>
      </c>
      <c r="L40" s="15">
        <v>0.74</v>
      </c>
      <c r="M40" s="18">
        <v>176</v>
      </c>
      <c r="N40" s="19">
        <v>272</v>
      </c>
      <c r="O40" s="19">
        <v>360</v>
      </c>
    </row>
    <row r="41" spans="1:15" ht="15" customHeight="1" x14ac:dyDescent="0.2">
      <c r="A41" s="8" t="s">
        <v>55</v>
      </c>
      <c r="B41" s="9">
        <v>23.68</v>
      </c>
      <c r="C41" s="9">
        <v>26.79</v>
      </c>
      <c r="D41" s="9">
        <v>35.22</v>
      </c>
      <c r="E41" s="9">
        <v>36.08</v>
      </c>
      <c r="F41" s="9">
        <v>41.05</v>
      </c>
      <c r="G41" s="10">
        <v>50.19</v>
      </c>
      <c r="H41" s="10">
        <v>60.48</v>
      </c>
      <c r="I41" s="11">
        <v>60.8</v>
      </c>
      <c r="J41" s="9">
        <v>0.84</v>
      </c>
      <c r="K41" s="9">
        <v>0.73</v>
      </c>
      <c r="L41" s="9">
        <v>0.73</v>
      </c>
      <c r="M41" s="12">
        <v>189</v>
      </c>
      <c r="N41" s="13">
        <v>293</v>
      </c>
      <c r="O41" s="13">
        <v>383</v>
      </c>
    </row>
    <row r="42" spans="1:15" ht="15" customHeight="1" x14ac:dyDescent="0.2">
      <c r="A42" s="14">
        <v>86</v>
      </c>
      <c r="B42" s="15">
        <v>23.21</v>
      </c>
      <c r="C42" s="15">
        <v>26.69</v>
      </c>
      <c r="D42" s="15">
        <v>33.909999999999997</v>
      </c>
      <c r="E42" s="15">
        <v>34.770000000000003</v>
      </c>
      <c r="F42" s="15">
        <v>39.43</v>
      </c>
      <c r="G42" s="23">
        <v>47.97</v>
      </c>
      <c r="H42" s="23">
        <v>59.15</v>
      </c>
      <c r="I42" s="24">
        <v>60.8</v>
      </c>
      <c r="J42" s="15">
        <v>0.82</v>
      </c>
      <c r="K42" s="15">
        <v>0.73</v>
      </c>
      <c r="L42" s="15">
        <v>0.73</v>
      </c>
      <c r="M42" s="18">
        <v>176</v>
      </c>
      <c r="N42" s="19">
        <v>272</v>
      </c>
      <c r="O42" s="19">
        <v>360</v>
      </c>
    </row>
    <row r="43" spans="1:15" ht="15" customHeight="1" x14ac:dyDescent="0.2">
      <c r="A43" s="25">
        <v>87</v>
      </c>
      <c r="B43" s="9">
        <v>24.84</v>
      </c>
      <c r="C43" s="9">
        <v>26.79</v>
      </c>
      <c r="D43" s="9">
        <v>36.33</v>
      </c>
      <c r="E43" s="9">
        <v>39.29</v>
      </c>
      <c r="F43" s="9">
        <v>44.85</v>
      </c>
      <c r="G43" s="10">
        <v>55.2</v>
      </c>
      <c r="H43" s="10">
        <v>64.38</v>
      </c>
      <c r="I43" s="11">
        <v>65.39</v>
      </c>
      <c r="J43" s="9">
        <v>0.89</v>
      </c>
      <c r="K43" s="9">
        <v>0.81</v>
      </c>
      <c r="L43" s="9">
        <v>0.81</v>
      </c>
      <c r="M43" s="12">
        <v>186</v>
      </c>
      <c r="N43" s="13">
        <v>287</v>
      </c>
      <c r="O43" s="13">
        <v>378</v>
      </c>
    </row>
    <row r="44" spans="1:15" ht="15" customHeight="1" x14ac:dyDescent="0.2">
      <c r="A44" s="22" t="s">
        <v>56</v>
      </c>
      <c r="B44" s="15">
        <v>21.82</v>
      </c>
      <c r="C44" s="15">
        <v>23.95</v>
      </c>
      <c r="D44" s="15">
        <v>28.09</v>
      </c>
      <c r="E44" s="15">
        <v>29.97</v>
      </c>
      <c r="F44" s="15">
        <v>35.630000000000003</v>
      </c>
      <c r="G44" s="23">
        <v>42.88</v>
      </c>
      <c r="H44" s="23">
        <v>52.14</v>
      </c>
      <c r="I44" s="24">
        <v>54.83</v>
      </c>
      <c r="J44" s="15">
        <v>0.7</v>
      </c>
      <c r="K44" s="15">
        <v>0.66</v>
      </c>
      <c r="L44" s="15">
        <v>0.66</v>
      </c>
      <c r="M44" s="18">
        <v>137</v>
      </c>
      <c r="N44" s="19">
        <v>215</v>
      </c>
      <c r="O44" s="19">
        <v>285</v>
      </c>
    </row>
    <row r="45" spans="1:15" ht="15" customHeight="1" x14ac:dyDescent="0.2">
      <c r="A45" s="25">
        <v>89</v>
      </c>
      <c r="B45" s="9">
        <v>19.32</v>
      </c>
      <c r="C45" s="9">
        <v>21.99</v>
      </c>
      <c r="D45" s="9">
        <v>26.45</v>
      </c>
      <c r="E45" s="9">
        <v>29.41</v>
      </c>
      <c r="F45" s="9">
        <v>32.93</v>
      </c>
      <c r="G45" s="10">
        <v>36.729999999999997</v>
      </c>
      <c r="H45" s="10">
        <v>42.02</v>
      </c>
      <c r="I45" s="11">
        <v>42.89</v>
      </c>
      <c r="J45" s="9">
        <v>0.59</v>
      </c>
      <c r="K45" s="9">
        <v>0.53</v>
      </c>
      <c r="L45" s="9">
        <v>0.53</v>
      </c>
      <c r="M45" s="12">
        <v>140</v>
      </c>
      <c r="N45" s="13">
        <v>220</v>
      </c>
      <c r="O45" s="13">
        <v>292</v>
      </c>
    </row>
    <row r="46" spans="1:15" ht="15" customHeight="1" x14ac:dyDescent="0.2">
      <c r="A46" s="14">
        <v>90</v>
      </c>
      <c r="B46" s="15">
        <v>21.45</v>
      </c>
      <c r="C46" s="15">
        <v>23.95</v>
      </c>
      <c r="D46" s="15">
        <v>28.09</v>
      </c>
      <c r="E46" s="15">
        <v>29.97</v>
      </c>
      <c r="F46" s="15">
        <v>33.82</v>
      </c>
      <c r="G46" s="23">
        <v>40.130000000000003</v>
      </c>
      <c r="H46" s="23">
        <v>48.51</v>
      </c>
      <c r="I46" s="24">
        <v>51.24</v>
      </c>
      <c r="J46" s="15">
        <v>0.67</v>
      </c>
      <c r="K46" s="15">
        <v>0.63</v>
      </c>
      <c r="L46" s="15">
        <v>0.63</v>
      </c>
      <c r="M46" s="18">
        <v>147</v>
      </c>
      <c r="N46" s="19">
        <v>230</v>
      </c>
      <c r="O46" s="19">
        <v>304</v>
      </c>
    </row>
    <row r="47" spans="1:15" ht="21.75" customHeight="1" x14ac:dyDescent="0.2">
      <c r="A47" s="63" t="s">
        <v>57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</row>
    <row r="48" spans="1:15" ht="16.5" customHeight="1" x14ac:dyDescent="0.2">
      <c r="A48" s="64" t="s">
        <v>58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6"/>
    </row>
    <row r="49" spans="1:15" ht="15" customHeight="1" x14ac:dyDescent="0.2">
      <c r="A49" s="67" t="s">
        <v>59</v>
      </c>
      <c r="B49" s="63"/>
      <c r="C49" s="63"/>
      <c r="D49" s="63"/>
      <c r="E49" s="63"/>
      <c r="F49" s="63"/>
      <c r="G49" s="63"/>
      <c r="H49" s="68"/>
      <c r="I49" s="67" t="s">
        <v>60</v>
      </c>
      <c r="J49" s="63"/>
      <c r="K49" s="63"/>
      <c r="L49" s="63"/>
      <c r="M49" s="63"/>
      <c r="N49" s="63"/>
      <c r="O49" s="68"/>
    </row>
    <row r="50" spans="1:15" ht="15" customHeight="1" x14ac:dyDescent="0.2">
      <c r="A50" s="69" t="s">
        <v>61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1"/>
    </row>
    <row r="51" spans="1:15" ht="15" customHeight="1" x14ac:dyDescent="0.2">
      <c r="A51" s="67" t="s">
        <v>62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8"/>
    </row>
    <row r="52" spans="1:15" ht="15" customHeight="1" x14ac:dyDescent="0.2">
      <c r="A52" s="69" t="s">
        <v>63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1"/>
    </row>
    <row r="53" spans="1:15" ht="15" customHeight="1" x14ac:dyDescent="0.2">
      <c r="A53" s="67" t="s">
        <v>64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8"/>
    </row>
    <row r="54" spans="1:15" ht="15" customHeight="1" x14ac:dyDescent="0.2">
      <c r="A54" s="69" t="s">
        <v>65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1"/>
    </row>
    <row r="55" spans="1:15" ht="28.5" customHeight="1" x14ac:dyDescent="0.2">
      <c r="A55" s="67" t="s">
        <v>66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8"/>
    </row>
    <row r="56" spans="1:15" ht="369.95" customHeight="1" x14ac:dyDescent="0.2"/>
    <row r="57" spans="1:15" ht="38.450000000000003" customHeight="1" x14ac:dyDescent="0.2">
      <c r="A57" s="67" t="s">
        <v>67</v>
      </c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8"/>
    </row>
    <row r="58" spans="1:15" ht="81" customHeight="1" x14ac:dyDescent="0.2">
      <c r="A58" s="67" t="s">
        <v>68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8"/>
    </row>
    <row r="59" spans="1:15" ht="40.5" customHeight="1" x14ac:dyDescent="0.2">
      <c r="A59" s="67" t="s">
        <v>69</v>
      </c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8"/>
    </row>
    <row r="60" spans="1:15" ht="40.5" customHeight="1" x14ac:dyDescent="0.2">
      <c r="A60" s="67" t="s">
        <v>70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8"/>
    </row>
    <row r="61" spans="1:15" ht="57.95" customHeight="1" x14ac:dyDescent="0.2">
      <c r="A61" s="67" t="s">
        <v>71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8"/>
    </row>
  </sheetData>
  <mergeCells count="23">
    <mergeCell ref="A59:O59"/>
    <mergeCell ref="A60:O60"/>
    <mergeCell ref="A61:O61"/>
    <mergeCell ref="A53:O53"/>
    <mergeCell ref="A54:O54"/>
    <mergeCell ref="A55:O55"/>
    <mergeCell ref="A57:O57"/>
    <mergeCell ref="A58:O58"/>
    <mergeCell ref="A49:H49"/>
    <mergeCell ref="I49:O49"/>
    <mergeCell ref="A50:O50"/>
    <mergeCell ref="A51:O51"/>
    <mergeCell ref="A52:O52"/>
    <mergeCell ref="B32:O32"/>
    <mergeCell ref="B33:O33"/>
    <mergeCell ref="B39:O39"/>
    <mergeCell ref="A47:O47"/>
    <mergeCell ref="A48:O48"/>
    <mergeCell ref="B1:I1"/>
    <mergeCell ref="J1:L1"/>
    <mergeCell ref="M1:O1"/>
    <mergeCell ref="A27:A28"/>
    <mergeCell ref="B28:O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Rémy You</dc:creator>
  <cp:lastModifiedBy>AF GROS</cp:lastModifiedBy>
  <cp:lastPrinted>2024-08-29T11:33:47Z</cp:lastPrinted>
  <dcterms:created xsi:type="dcterms:W3CDTF">2024-08-29T10:04:11Z</dcterms:created>
  <dcterms:modified xsi:type="dcterms:W3CDTF">2024-08-29T11:35:57Z</dcterms:modified>
</cp:coreProperties>
</file>