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UR-AFGROS\public\02 WW6\Camille\"/>
    </mc:Choice>
  </mc:AlternateContent>
  <xr:revisionPtr revIDLastSave="0" documentId="8_{9B50AF16-1891-4506-A2F5-258EA67D7080}" xr6:coauthVersionLast="47" xr6:coauthVersionMax="47" xr10:uidLastSave="{00000000-0000-0000-0000-000000000000}"/>
  <bookViews>
    <workbookView xWindow="-120" yWindow="-120" windowWidth="29040" windowHeight="15720" xr2:uid="{AF821B4A-32BC-4EA1-B0E3-134314BD8480}"/>
  </bookViews>
  <sheets>
    <sheet name="PERRI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1" l="1"/>
  <c r="F46" i="1"/>
  <c r="E45" i="1"/>
  <c r="E46" i="1"/>
  <c r="D46" i="1"/>
  <c r="D45" i="1"/>
</calcChain>
</file>

<file path=xl/sharedStrings.xml><?xml version="1.0" encoding="utf-8"?>
<sst xmlns="http://schemas.openxmlformats.org/spreadsheetml/2006/main" count="53" uniqueCount="32">
  <si>
    <t>M BALLOT - ALLOCATIONS EN COURS</t>
  </si>
  <si>
    <t xml:space="preserve">APPELLATIONS </t>
  </si>
  <si>
    <t>MILLESIME</t>
  </si>
  <si>
    <t>PRIX HT</t>
  </si>
  <si>
    <t>Moulin à Vent En Mortperay</t>
  </si>
  <si>
    <t>Bourgogne Pinot Noir</t>
  </si>
  <si>
    <t>Signature</t>
  </si>
  <si>
    <t>Bourgogne Hautes Côtes de Nuits Blanc</t>
  </si>
  <si>
    <t>Bourgogne Hautes Côtes de Nuits Rouge</t>
  </si>
  <si>
    <t>Beaune 1er Cru "Les Boucherottes"</t>
  </si>
  <si>
    <t>Savigny 1er Cru "Clos des Guettes"</t>
  </si>
  <si>
    <t>Beaune 1er Cru "Montrevenots" Blanc</t>
  </si>
  <si>
    <t>Vosne Romanée Les Chalandins</t>
  </si>
  <si>
    <t>Vosne Romanée "Aux Réas"</t>
  </si>
  <si>
    <t>Vosne Romanée "Maizières"</t>
  </si>
  <si>
    <t>Chambolle-Musigny</t>
  </si>
  <si>
    <t>Pommard 1er Cru "Les Arvelets"</t>
  </si>
  <si>
    <t>Pommard 1er Cru "Les Pezerolles"</t>
  </si>
  <si>
    <t>Pommard 1er Cru "Chanlins"</t>
  </si>
  <si>
    <t>Echezeaux Grand Cru</t>
  </si>
  <si>
    <t>Richebourg Grand Cru</t>
  </si>
  <si>
    <t>Clos de Vougeot</t>
  </si>
  <si>
    <t>Gevrey Chambertin</t>
  </si>
  <si>
    <t>Pommard 1er Cru La Chanière</t>
  </si>
  <si>
    <t xml:space="preserve">TOTAL - bouteilles </t>
  </si>
  <si>
    <t>EXPEDITION</t>
  </si>
  <si>
    <t>LES CEPAGES DIVINS</t>
  </si>
  <si>
    <t>NOVEMBRE</t>
  </si>
  <si>
    <t>TOTAL - Montant Commande HT</t>
  </si>
  <si>
    <r>
      <rPr>
        <sz val="11"/>
        <color rgb="FF00B050"/>
        <rFont val="Aptos Narrow"/>
        <family val="2"/>
        <scheme val="minor"/>
      </rPr>
      <t>GIEPAC OK</t>
    </r>
    <r>
      <rPr>
        <sz val="11"/>
        <color theme="1"/>
        <rFont val="Aptos Narrow"/>
        <family val="2"/>
        <scheme val="minor"/>
      </rPr>
      <t xml:space="preserve"> - </t>
    </r>
    <r>
      <rPr>
        <sz val="11"/>
        <color rgb="FFFF0000"/>
        <rFont val="Aptos Narrow"/>
        <family val="2"/>
        <scheme val="minor"/>
      </rPr>
      <t>GIEPAC NON</t>
    </r>
    <r>
      <rPr>
        <sz val="11"/>
        <color theme="1"/>
        <rFont val="Aptos Narrow"/>
        <family val="2"/>
        <scheme val="minor"/>
      </rPr>
      <t xml:space="preserve"> - </t>
    </r>
    <r>
      <rPr>
        <sz val="11"/>
        <color theme="8" tint="0.39997558519241921"/>
        <rFont val="Aptos Narrow"/>
        <family val="2"/>
        <scheme val="minor"/>
      </rPr>
      <t>PAYE</t>
    </r>
  </si>
  <si>
    <t>TABLE 22</t>
  </si>
  <si>
    <t>N-WINES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</si>
</sst>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8" formatCode="#,##0\ &quot;€&quot;"/>
  </numFmts>
  <fonts count="5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4" tint="0.39997558519241921"/>
      <name val="Aptos Narrow"/>
      <family val="2"/>
      <scheme val="minor"/>
    </font>
    <font>
      <sz val="11"/>
      <color rgb="FF00B050"/>
      <name val="Aptos Narrow"/>
      <family val="2"/>
      <scheme val="minor"/>
    </font>
    <font>
      <sz val="11"/>
      <color theme="8" tint="0.3999755851924192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 applyAlignment="1">
      <alignment horizontal="center" vertical="center"/>
    </xf>
    <xf numFmtId="164" fontId="2" fillId="0" borderId="7" xfId="0" applyNumberFormat="1" applyFont="1" applyBorder="1"/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center" vertical="center"/>
    </xf>
    <xf numFmtId="164" fontId="0" fillId="0" borderId="11" xfId="0" applyNumberFormat="1" applyBorder="1"/>
    <xf numFmtId="0" fontId="0" fillId="0" borderId="12" xfId="0" applyBorder="1" applyAlignment="1">
      <alignment horizontal="center"/>
    </xf>
    <xf numFmtId="0" fontId="2" fillId="0" borderId="9" xfId="0" applyFont="1" applyBorder="1"/>
    <xf numFmtId="0" fontId="2" fillId="0" borderId="10" xfId="0" applyFont="1" applyBorder="1" applyAlignment="1">
      <alignment horizontal="center" vertical="center"/>
    </xf>
    <xf numFmtId="164" fontId="2" fillId="0" borderId="11" xfId="0" applyNumberFormat="1" applyFont="1" applyBorder="1"/>
    <xf numFmtId="0" fontId="0" fillId="0" borderId="13" xfId="0" applyBorder="1"/>
    <xf numFmtId="0" fontId="0" fillId="0" borderId="14" xfId="0" applyBorder="1" applyAlignment="1">
      <alignment horizontal="center" vertical="center"/>
    </xf>
    <xf numFmtId="164" fontId="0" fillId="0" borderId="15" xfId="0" applyNumberFormat="1" applyBorder="1"/>
    <xf numFmtId="0" fontId="0" fillId="0" borderId="16" xfId="0" applyBorder="1" applyAlignment="1">
      <alignment horizontal="center"/>
    </xf>
    <xf numFmtId="0" fontId="2" fillId="0" borderId="17" xfId="0" applyFont="1" applyBorder="1"/>
    <xf numFmtId="0" fontId="2" fillId="0" borderId="18" xfId="0" applyFont="1" applyBorder="1" applyAlignment="1">
      <alignment horizontal="center" vertical="center"/>
    </xf>
    <xf numFmtId="164" fontId="2" fillId="0" borderId="19" xfId="0" applyNumberFormat="1" applyFont="1" applyBorder="1"/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 vertical="center"/>
    </xf>
    <xf numFmtId="164" fontId="0" fillId="0" borderId="21" xfId="0" applyNumberFormat="1" applyBorder="1"/>
    <xf numFmtId="0" fontId="0" fillId="0" borderId="17" xfId="0" applyBorder="1" applyAlignment="1">
      <alignment horizontal="right"/>
    </xf>
    <xf numFmtId="0" fontId="0" fillId="0" borderId="18" xfId="0" applyBorder="1" applyAlignment="1">
      <alignment horizontal="right"/>
    </xf>
    <xf numFmtId="0" fontId="0" fillId="0" borderId="22" xfId="0" applyBorder="1" applyAlignment="1">
      <alignment horizontal="right"/>
    </xf>
    <xf numFmtId="0" fontId="0" fillId="0" borderId="23" xfId="0" applyBorder="1" applyAlignment="1">
      <alignment horizontal="center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24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26" xfId="0" applyBorder="1" applyAlignment="1">
      <alignment horizontal="right"/>
    </xf>
    <xf numFmtId="16" fontId="0" fillId="0" borderId="27" xfId="0" applyNumberFormat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/>
    </xf>
    <xf numFmtId="168" fontId="0" fillId="0" borderId="0" xfId="0" applyNumberFormat="1"/>
    <xf numFmtId="168" fontId="0" fillId="0" borderId="28" xfId="0" applyNumberFormat="1" applyBorder="1" applyAlignment="1">
      <alignment horizontal="center" vertical="center"/>
    </xf>
    <xf numFmtId="168" fontId="0" fillId="0" borderId="0" xfId="0" applyNumberFormat="1" applyBorder="1"/>
    <xf numFmtId="168" fontId="0" fillId="0" borderId="27" xfId="0" applyNumberFormat="1" applyBorder="1" applyAlignment="1">
      <alignment horizontal="right"/>
    </xf>
    <xf numFmtId="1" fontId="2" fillId="0" borderId="29" xfId="0" applyNumberFormat="1" applyFont="1" applyBorder="1" applyAlignment="1">
      <alignment horizontal="center" vertical="center"/>
    </xf>
    <xf numFmtId="1" fontId="0" fillId="0" borderId="30" xfId="0" applyNumberFormat="1" applyBorder="1" applyAlignment="1">
      <alignment horizontal="center" vertical="center"/>
    </xf>
    <xf numFmtId="1" fontId="2" fillId="0" borderId="30" xfId="0" applyNumberFormat="1" applyFont="1" applyBorder="1" applyAlignment="1">
      <alignment horizontal="center" vertical="center"/>
    </xf>
    <xf numFmtId="1" fontId="0" fillId="0" borderId="3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2" fillId="0" borderId="32" xfId="0" applyNumberFormat="1" applyFont="1" applyBorder="1" applyAlignment="1">
      <alignment horizontal="center" vertical="center"/>
    </xf>
    <xf numFmtId="168" fontId="1" fillId="0" borderId="25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29E18-6F6E-41D4-9500-1E05454B6115}">
  <dimension ref="A1:G48"/>
  <sheetViews>
    <sheetView tabSelected="1" workbookViewId="0">
      <selection activeCell="S9" sqref="S9"/>
    </sheetView>
  </sheetViews>
  <sheetFormatPr baseColWidth="10" defaultRowHeight="15" x14ac:dyDescent="0.25"/>
  <cols>
    <col min="1" max="1" width="39.5703125" bestFit="1" customWidth="1"/>
    <col min="2" max="2" width="10" style="1" bestFit="1" customWidth="1"/>
    <col min="3" max="3" width="9.28515625" style="2" customWidth="1"/>
    <col min="4" max="4" width="12" style="2" bestFit="1" customWidth="1"/>
    <col min="5" max="5" width="10.85546875" style="41" bestFit="1" customWidth="1"/>
    <col min="6" max="6" width="11.42578125" style="3"/>
  </cols>
  <sheetData>
    <row r="1" spans="1:7" ht="15.75" thickBot="1" x14ac:dyDescent="0.3">
      <c r="A1" t="s">
        <v>0</v>
      </c>
    </row>
    <row r="2" spans="1:7" ht="44.25" customHeight="1" thickBot="1" x14ac:dyDescent="0.3">
      <c r="A2" s="4" t="s">
        <v>1</v>
      </c>
      <c r="B2" s="5" t="s">
        <v>2</v>
      </c>
      <c r="C2" s="6" t="s">
        <v>3</v>
      </c>
      <c r="D2" s="39" t="s">
        <v>26</v>
      </c>
      <c r="E2" s="42" t="s">
        <v>30</v>
      </c>
      <c r="F2" s="39" t="s">
        <v>31</v>
      </c>
    </row>
    <row r="3" spans="1:7" ht="20.100000000000001" customHeight="1" x14ac:dyDescent="0.25">
      <c r="A3" s="7" t="s">
        <v>4</v>
      </c>
      <c r="B3" s="8">
        <v>2022</v>
      </c>
      <c r="C3" s="9">
        <v>17.5</v>
      </c>
      <c r="D3" s="10">
        <v>6</v>
      </c>
      <c r="E3" s="45"/>
      <c r="F3" s="10"/>
    </row>
    <row r="4" spans="1:7" ht="20.100000000000001" customHeight="1" x14ac:dyDescent="0.25">
      <c r="A4" s="11" t="s">
        <v>4</v>
      </c>
      <c r="B4" s="12">
        <v>2023</v>
      </c>
      <c r="C4" s="13">
        <v>17.5</v>
      </c>
      <c r="D4" s="14"/>
      <c r="E4" s="46"/>
      <c r="F4" s="14"/>
    </row>
    <row r="5" spans="1:7" ht="20.100000000000001" customHeight="1" x14ac:dyDescent="0.25">
      <c r="A5" s="15" t="s">
        <v>5</v>
      </c>
      <c r="B5" s="16">
        <v>2022</v>
      </c>
      <c r="C5" s="17">
        <v>18</v>
      </c>
      <c r="D5" s="14"/>
      <c r="E5" s="47"/>
      <c r="F5" s="14"/>
    </row>
    <row r="6" spans="1:7" ht="20.100000000000001" customHeight="1" x14ac:dyDescent="0.25">
      <c r="A6" s="11" t="s">
        <v>5</v>
      </c>
      <c r="B6" s="12">
        <v>2023</v>
      </c>
      <c r="C6" s="13">
        <v>18</v>
      </c>
      <c r="D6" s="14"/>
      <c r="E6" s="46">
        <v>30</v>
      </c>
      <c r="F6" s="14"/>
    </row>
    <row r="7" spans="1:7" ht="20.100000000000001" customHeight="1" x14ac:dyDescent="0.25">
      <c r="A7" s="15" t="s">
        <v>6</v>
      </c>
      <c r="B7" s="16">
        <v>2022</v>
      </c>
      <c r="C7" s="17">
        <v>38</v>
      </c>
      <c r="D7" s="14"/>
      <c r="E7" s="47"/>
      <c r="F7" s="14"/>
    </row>
    <row r="8" spans="1:7" ht="20.100000000000001" customHeight="1" x14ac:dyDescent="0.25">
      <c r="A8" s="11" t="s">
        <v>6</v>
      </c>
      <c r="B8" s="12">
        <v>2023</v>
      </c>
      <c r="C8" s="13">
        <v>38</v>
      </c>
      <c r="D8" s="14"/>
      <c r="E8" s="46"/>
      <c r="F8" s="14"/>
    </row>
    <row r="9" spans="1:7" ht="20.100000000000001" customHeight="1" x14ac:dyDescent="0.25">
      <c r="A9" s="15" t="s">
        <v>7</v>
      </c>
      <c r="B9" s="16">
        <v>2022</v>
      </c>
      <c r="C9" s="17">
        <v>20</v>
      </c>
      <c r="D9" s="14">
        <v>6</v>
      </c>
      <c r="E9" s="47"/>
      <c r="F9" s="14"/>
      <c r="G9" s="2"/>
    </row>
    <row r="10" spans="1:7" ht="20.100000000000001" customHeight="1" x14ac:dyDescent="0.25">
      <c r="A10" s="11" t="s">
        <v>7</v>
      </c>
      <c r="B10" s="12">
        <v>2023</v>
      </c>
      <c r="C10" s="13">
        <v>20</v>
      </c>
      <c r="D10" s="14"/>
      <c r="E10" s="46"/>
      <c r="F10" s="14"/>
    </row>
    <row r="11" spans="1:7" ht="20.100000000000001" customHeight="1" x14ac:dyDescent="0.25">
      <c r="A11" s="15" t="s">
        <v>8</v>
      </c>
      <c r="B11" s="16">
        <v>2022</v>
      </c>
      <c r="C11" s="17">
        <v>18</v>
      </c>
      <c r="D11" s="14">
        <v>6</v>
      </c>
      <c r="E11" s="47"/>
      <c r="F11" s="14"/>
    </row>
    <row r="12" spans="1:7" ht="20.100000000000001" customHeight="1" x14ac:dyDescent="0.25">
      <c r="A12" s="11" t="s">
        <v>8</v>
      </c>
      <c r="B12" s="12">
        <v>2023</v>
      </c>
      <c r="C12" s="13">
        <v>18</v>
      </c>
      <c r="D12" s="14"/>
      <c r="E12" s="46"/>
      <c r="F12" s="14"/>
      <c r="G12" s="2"/>
    </row>
    <row r="13" spans="1:7" ht="20.100000000000001" customHeight="1" x14ac:dyDescent="0.25">
      <c r="A13" s="15" t="s">
        <v>9</v>
      </c>
      <c r="B13" s="16">
        <v>2022</v>
      </c>
      <c r="C13" s="17">
        <v>46.5</v>
      </c>
      <c r="D13" s="14"/>
      <c r="E13" s="47"/>
      <c r="F13" s="14"/>
    </row>
    <row r="14" spans="1:7" ht="20.100000000000001" customHeight="1" x14ac:dyDescent="0.25">
      <c r="A14" s="11" t="s">
        <v>9</v>
      </c>
      <c r="B14" s="12">
        <v>2023</v>
      </c>
      <c r="C14" s="13">
        <v>46.5</v>
      </c>
      <c r="D14" s="14"/>
      <c r="E14" s="46"/>
      <c r="F14" s="14"/>
    </row>
    <row r="15" spans="1:7" ht="20.100000000000001" customHeight="1" x14ac:dyDescent="0.25">
      <c r="A15" s="15" t="s">
        <v>10</v>
      </c>
      <c r="B15" s="16">
        <v>2022</v>
      </c>
      <c r="C15" s="17">
        <v>44</v>
      </c>
      <c r="D15" s="14">
        <v>4</v>
      </c>
      <c r="E15" s="47">
        <v>30</v>
      </c>
      <c r="F15" s="14"/>
    </row>
    <row r="16" spans="1:7" ht="20.100000000000001" customHeight="1" x14ac:dyDescent="0.25">
      <c r="A16" s="11" t="s">
        <v>10</v>
      </c>
      <c r="B16" s="12">
        <v>2023</v>
      </c>
      <c r="C16" s="13">
        <v>44</v>
      </c>
      <c r="D16" s="14"/>
      <c r="E16" s="46"/>
      <c r="F16" s="14"/>
    </row>
    <row r="17" spans="1:7" ht="20.100000000000001" customHeight="1" x14ac:dyDescent="0.25">
      <c r="A17" s="15" t="s">
        <v>11</v>
      </c>
      <c r="B17" s="16">
        <v>2022</v>
      </c>
      <c r="C17" s="17">
        <v>56</v>
      </c>
      <c r="D17" s="14"/>
      <c r="E17" s="47"/>
      <c r="F17" s="14"/>
    </row>
    <row r="18" spans="1:7" ht="20.100000000000001" customHeight="1" x14ac:dyDescent="0.25">
      <c r="A18" s="11" t="s">
        <v>11</v>
      </c>
      <c r="B18" s="12">
        <v>2023</v>
      </c>
      <c r="C18" s="13">
        <v>56</v>
      </c>
      <c r="D18" s="14"/>
      <c r="E18" s="46"/>
      <c r="F18" s="14"/>
    </row>
    <row r="19" spans="1:7" ht="20.100000000000001" customHeight="1" x14ac:dyDescent="0.25">
      <c r="A19" s="15" t="s">
        <v>12</v>
      </c>
      <c r="B19" s="16">
        <v>2022</v>
      </c>
      <c r="C19" s="17">
        <v>69</v>
      </c>
      <c r="D19" s="14"/>
      <c r="E19" s="47"/>
      <c r="F19" s="14"/>
    </row>
    <row r="20" spans="1:7" ht="20.100000000000001" customHeight="1" x14ac:dyDescent="0.25">
      <c r="A20" s="11" t="s">
        <v>12</v>
      </c>
      <c r="B20" s="12">
        <v>2023</v>
      </c>
      <c r="C20" s="13">
        <v>69</v>
      </c>
      <c r="D20" s="14"/>
      <c r="E20" s="46"/>
      <c r="F20" s="14"/>
    </row>
    <row r="21" spans="1:7" ht="20.100000000000001" customHeight="1" x14ac:dyDescent="0.25">
      <c r="A21" s="15" t="s">
        <v>13</v>
      </c>
      <c r="B21" s="16">
        <v>2022</v>
      </c>
      <c r="C21" s="17">
        <v>69</v>
      </c>
      <c r="D21" s="14">
        <v>2</v>
      </c>
      <c r="E21" s="47"/>
      <c r="F21" s="14"/>
    </row>
    <row r="22" spans="1:7" ht="20.100000000000001" customHeight="1" x14ac:dyDescent="0.25">
      <c r="A22" s="11" t="s">
        <v>13</v>
      </c>
      <c r="B22" s="12">
        <v>2023</v>
      </c>
      <c r="C22" s="13">
        <v>69</v>
      </c>
      <c r="D22" s="14"/>
      <c r="E22" s="46"/>
      <c r="F22" s="14"/>
      <c r="G22" s="2"/>
    </row>
    <row r="23" spans="1:7" ht="20.100000000000001" customHeight="1" x14ac:dyDescent="0.25">
      <c r="A23" s="15" t="s">
        <v>14</v>
      </c>
      <c r="B23" s="16">
        <v>2022</v>
      </c>
      <c r="C23" s="17">
        <v>69</v>
      </c>
      <c r="D23" s="14"/>
      <c r="E23" s="47">
        <v>12</v>
      </c>
      <c r="F23" s="14"/>
    </row>
    <row r="24" spans="1:7" ht="20.100000000000001" customHeight="1" x14ac:dyDescent="0.25">
      <c r="A24" s="11" t="s">
        <v>14</v>
      </c>
      <c r="B24" s="12">
        <v>2023</v>
      </c>
      <c r="C24" s="13">
        <v>69</v>
      </c>
      <c r="D24" s="14"/>
      <c r="E24" s="46"/>
      <c r="F24" s="14"/>
    </row>
    <row r="25" spans="1:7" ht="20.100000000000001" customHeight="1" x14ac:dyDescent="0.25">
      <c r="A25" s="15" t="s">
        <v>15</v>
      </c>
      <c r="B25" s="16">
        <v>2022</v>
      </c>
      <c r="C25" s="17">
        <v>69</v>
      </c>
      <c r="D25" s="14"/>
      <c r="E25" s="47"/>
      <c r="F25" s="14"/>
      <c r="G25" s="2"/>
    </row>
    <row r="26" spans="1:7" ht="20.100000000000001" customHeight="1" x14ac:dyDescent="0.25">
      <c r="A26" s="11" t="s">
        <v>15</v>
      </c>
      <c r="B26" s="12">
        <v>2023</v>
      </c>
      <c r="C26" s="13">
        <v>69</v>
      </c>
      <c r="D26" s="14"/>
      <c r="E26" s="46"/>
      <c r="F26" s="14"/>
    </row>
    <row r="27" spans="1:7" ht="20.100000000000001" customHeight="1" x14ac:dyDescent="0.25">
      <c r="A27" s="15" t="s">
        <v>16</v>
      </c>
      <c r="B27" s="16">
        <v>2022</v>
      </c>
      <c r="C27" s="17">
        <v>89</v>
      </c>
      <c r="D27" s="14"/>
      <c r="E27" s="47"/>
      <c r="F27" s="14"/>
    </row>
    <row r="28" spans="1:7" ht="20.100000000000001" customHeight="1" x14ac:dyDescent="0.25">
      <c r="A28" s="11" t="s">
        <v>16</v>
      </c>
      <c r="B28" s="12">
        <v>2023</v>
      </c>
      <c r="C28" s="13">
        <v>89</v>
      </c>
      <c r="D28" s="14"/>
      <c r="E28" s="46"/>
      <c r="F28" s="14"/>
    </row>
    <row r="29" spans="1:7" ht="20.100000000000001" customHeight="1" x14ac:dyDescent="0.25">
      <c r="A29" s="11" t="s">
        <v>17</v>
      </c>
      <c r="B29" s="12">
        <v>2021</v>
      </c>
      <c r="C29" s="13">
        <v>83</v>
      </c>
      <c r="D29" s="14"/>
      <c r="E29" s="46"/>
      <c r="F29" s="14">
        <v>6</v>
      </c>
    </row>
    <row r="30" spans="1:7" ht="20.100000000000001" customHeight="1" x14ac:dyDescent="0.25">
      <c r="A30" s="15" t="s">
        <v>17</v>
      </c>
      <c r="B30" s="16">
        <v>2022</v>
      </c>
      <c r="C30" s="17">
        <v>89</v>
      </c>
      <c r="D30" s="14"/>
      <c r="E30" s="47"/>
      <c r="F30" s="14"/>
    </row>
    <row r="31" spans="1:7" ht="20.100000000000001" customHeight="1" x14ac:dyDescent="0.25">
      <c r="A31" s="11" t="s">
        <v>17</v>
      </c>
      <c r="B31" s="12">
        <v>2023</v>
      </c>
      <c r="C31" s="13">
        <v>89</v>
      </c>
      <c r="D31" s="14"/>
      <c r="E31" s="46"/>
      <c r="F31" s="14"/>
    </row>
    <row r="32" spans="1:7" ht="20.100000000000001" customHeight="1" x14ac:dyDescent="0.25">
      <c r="A32" s="11" t="s">
        <v>18</v>
      </c>
      <c r="B32" s="12">
        <v>2023</v>
      </c>
      <c r="C32" s="13">
        <v>89</v>
      </c>
      <c r="D32" s="14"/>
      <c r="E32" s="46"/>
      <c r="F32" s="14"/>
    </row>
    <row r="33" spans="1:7" ht="20.100000000000001" customHeight="1" x14ac:dyDescent="0.25">
      <c r="A33" s="15" t="s">
        <v>19</v>
      </c>
      <c r="B33" s="16">
        <v>2022</v>
      </c>
      <c r="C33" s="17">
        <v>277</v>
      </c>
      <c r="D33" s="14"/>
      <c r="E33" s="47"/>
      <c r="F33" s="14"/>
      <c r="G33" s="2"/>
    </row>
    <row r="34" spans="1:7" ht="20.100000000000001" customHeight="1" x14ac:dyDescent="0.25">
      <c r="A34" s="11" t="s">
        <v>19</v>
      </c>
      <c r="B34" s="12">
        <v>2023</v>
      </c>
      <c r="C34" s="13">
        <v>277</v>
      </c>
      <c r="D34" s="14"/>
      <c r="E34" s="46"/>
      <c r="F34" s="14"/>
    </row>
    <row r="35" spans="1:7" ht="20.100000000000001" customHeight="1" x14ac:dyDescent="0.25">
      <c r="A35" s="15" t="s">
        <v>20</v>
      </c>
      <c r="B35" s="16">
        <v>2022</v>
      </c>
      <c r="C35" s="17">
        <v>710</v>
      </c>
      <c r="D35" s="14"/>
      <c r="E35" s="47"/>
      <c r="F35" s="14"/>
    </row>
    <row r="36" spans="1:7" ht="20.100000000000001" customHeight="1" x14ac:dyDescent="0.25">
      <c r="A36" s="11" t="s">
        <v>20</v>
      </c>
      <c r="B36" s="12">
        <v>2023</v>
      </c>
      <c r="C36" s="13">
        <v>710</v>
      </c>
      <c r="D36" s="14"/>
      <c r="E36" s="46"/>
      <c r="F36" s="14"/>
    </row>
    <row r="37" spans="1:7" ht="20.100000000000001" customHeight="1" x14ac:dyDescent="0.25">
      <c r="A37" s="15" t="s">
        <v>21</v>
      </c>
      <c r="B37" s="16">
        <v>2022</v>
      </c>
      <c r="C37" s="17">
        <v>269</v>
      </c>
      <c r="D37" s="14"/>
      <c r="E37" s="47"/>
      <c r="F37" s="14"/>
    </row>
    <row r="38" spans="1:7" ht="20.100000000000001" customHeight="1" thickBot="1" x14ac:dyDescent="0.3">
      <c r="A38" s="18" t="s">
        <v>21</v>
      </c>
      <c r="B38" s="19">
        <v>2023</v>
      </c>
      <c r="C38" s="20">
        <v>269</v>
      </c>
      <c r="D38" s="21"/>
      <c r="E38" s="48"/>
      <c r="F38" s="21"/>
    </row>
    <row r="39" spans="1:7" ht="15.75" thickBot="1" x14ac:dyDescent="0.3">
      <c r="D39" s="3"/>
      <c r="E39" s="49"/>
    </row>
    <row r="40" spans="1:7" ht="20.100000000000001" customHeight="1" x14ac:dyDescent="0.25">
      <c r="A40" s="22" t="s">
        <v>22</v>
      </c>
      <c r="B40" s="23">
        <v>2022</v>
      </c>
      <c r="C40" s="24">
        <v>88</v>
      </c>
      <c r="D40" s="25"/>
      <c r="E40" s="50"/>
      <c r="F40" s="25"/>
    </row>
    <row r="41" spans="1:7" ht="20.100000000000001" customHeight="1" thickBot="1" x14ac:dyDescent="0.3">
      <c r="A41" s="18" t="s">
        <v>22</v>
      </c>
      <c r="B41" s="19">
        <v>2023</v>
      </c>
      <c r="C41" s="20"/>
      <c r="D41" s="21"/>
      <c r="E41" s="48"/>
      <c r="F41" s="21"/>
    </row>
    <row r="42" spans="1:7" ht="20.100000000000001" customHeight="1" x14ac:dyDescent="0.25">
      <c r="A42" s="15" t="s">
        <v>23</v>
      </c>
      <c r="B42" s="16">
        <v>2022</v>
      </c>
      <c r="C42" s="17">
        <v>89</v>
      </c>
      <c r="D42" s="14"/>
      <c r="E42" s="47"/>
      <c r="F42" s="14"/>
      <c r="G42" s="2"/>
    </row>
    <row r="43" spans="1:7" ht="20.100000000000001" customHeight="1" thickBot="1" x14ac:dyDescent="0.3">
      <c r="A43" s="18"/>
      <c r="B43" s="19"/>
      <c r="C43" s="20"/>
      <c r="D43" s="21"/>
      <c r="E43" s="48"/>
      <c r="F43" s="21"/>
    </row>
    <row r="44" spans="1:7" ht="20.100000000000001" customHeight="1" thickBot="1" x14ac:dyDescent="0.3">
      <c r="B44" s="26"/>
      <c r="C44" s="27"/>
      <c r="D44" s="3"/>
      <c r="E44" s="43"/>
    </row>
    <row r="45" spans="1:7" ht="20.100000000000001" customHeight="1" x14ac:dyDescent="0.25">
      <c r="A45" s="28" t="s">
        <v>24</v>
      </c>
      <c r="B45" s="29"/>
      <c r="C45" s="30"/>
      <c r="D45" s="31">
        <f>SUM(D3:D43)</f>
        <v>24</v>
      </c>
      <c r="E45" s="31">
        <f>SUM(E3:E43)</f>
        <v>72</v>
      </c>
      <c r="F45" s="31">
        <f>SUM(F3:F43)</f>
        <v>6</v>
      </c>
    </row>
    <row r="46" spans="1:7" ht="20.100000000000001" customHeight="1" x14ac:dyDescent="0.25">
      <c r="A46" s="32" t="s">
        <v>28</v>
      </c>
      <c r="B46" s="33"/>
      <c r="C46" s="34"/>
      <c r="D46" s="40">
        <f>(D3*$C$3)+(D4*$C$4)+(D5*$C$5)+(D6*$C$6)+(D7*$C$7)+(D8*$C$8)+(D9*$C$9)+(D10*$C$10)+(D11*$C$11)+(D12*$C$12)+(D13*$C$13)+(D14*$C$14)+(D15*$C$15)+(D16*$C$16)+(D17*$C$17)+(D18*$C$18)+(D19*$C$19)+(D20*$C$20)+(D21*$C$21)+(D22*$C$22)+(D23*$C$23)+(D24*$C$24)+(D25*$C$25)+(D26*$C$26)+(D27*$C$27)+(D28*$C$28)+(D30*$C$30)+(D31*$C$31)+(D32*$C$32)+(D33*$C$33)+(D34*$C$34)+(D35*$C$35)+(D36*$C$36)+(D37*$C$37)+(D38*$C$38)+(D40*$C$40)+(D42*$C$42)</f>
        <v>647</v>
      </c>
      <c r="E46" s="51">
        <f>(E3*$C$3)+(E4*$C$4)+(E5*$C$5)+(E6*$C$6)+(E7*$C$7)+(E8*$C$8)+(E9*$C$9)+(E10*$C$10)+(E11*$C$11)+(E12*$C$12)+(E13*$C$13)+(E14*$C$14)+(E15*$C$15)+(E16*$C$16)+(E17*$C$17)+(E18*$C$18)+(E19*$C$19)+(E20*$C$20)+(E21*$C$21)+(E22*$C$22)+(E23*$C$23)+(E24*$C$24)+(E25*$C$25)+(E26*$C$26)+(E27*$C$27)+(E28*$C$28)+(E30*$C$30)+(E31*$C$31)+(E32*$C$32)+(E33*$C$33)+(E34*$C$34)+(E35*$C$35)+(E36*$C$36)+(E37*$C$37)+(E38*$C$38)+(E40*$C$40)+(E42*$C$42)</f>
        <v>2688</v>
      </c>
      <c r="F46" s="40">
        <f>(F3*$C$3)+(F4*$C$4)+(F5*$C$5)+(F6*$C$6)+(F7*$C$7)+(F8*$C$8)+(F9*$C$9)+(F10*$C$10)+(F11*$C$11)+(F12*$C$12)+(F13*$C$13)+(F14*$C$14)+(F15*$C$15)+(F16*$C$16)+(F17*$C$17)+(F18*$C$18)+(F19*$C$19)+(F20*$C$20)+(F21*$C$21)+(F22*$C$22)+(F23*$C$23)+(F24*$C$24)+(F25*$C$25)+(F26*$C$26)+(F27*$C$27)+(F28*$C$28)+(F30*$C$30)+(F31*$C$31)+(F32*$C$32)+(F33*$C$33)+(F34*$C$34)+(F35*$C$35)+(F36*$C$36)+(F37*$C$37)+(F38*$C$38)+(F40*$C$40)+(F42*$C$42)+(F29*$C$29)</f>
        <v>498</v>
      </c>
    </row>
    <row r="47" spans="1:7" ht="18.75" customHeight="1" thickBot="1" x14ac:dyDescent="0.3">
      <c r="A47" s="35" t="s">
        <v>25</v>
      </c>
      <c r="B47" s="36"/>
      <c r="C47" s="37"/>
      <c r="D47" s="38" t="s">
        <v>27</v>
      </c>
      <c r="E47" s="44" t="s">
        <v>27</v>
      </c>
      <c r="F47" s="38" t="s">
        <v>27</v>
      </c>
    </row>
    <row r="48" spans="1:7" x14ac:dyDescent="0.25">
      <c r="A48" t="s">
        <v>29</v>
      </c>
    </row>
  </sheetData>
  <mergeCells count="3">
    <mergeCell ref="A45:C45"/>
    <mergeCell ref="A46:C46"/>
    <mergeCell ref="A47:C4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PERRIN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 GROS</dc:creator>
  <cp:lastModifiedBy>AF GROS</cp:lastModifiedBy>
  <dcterms:created xsi:type="dcterms:W3CDTF">2025-09-17T11:30:28Z</dcterms:created>
  <dcterms:modified xsi:type="dcterms:W3CDTF">2025-09-17T14:39:27Z</dcterms:modified>
</cp:coreProperties>
</file>