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CAPSULES A VIS ET GROS CONTENANTS\2016\"/>
    </mc:Choice>
  </mc:AlternateContent>
  <bookViews>
    <workbookView xWindow="0" yWindow="0" windowWidth="21600" windowHeight="9735" activeTab="2"/>
  </bookViews>
  <sheets>
    <sheet name="Feuil2" sheetId="2" r:id="rId1"/>
    <sheet name="Feuil1" sheetId="3" r:id="rId2"/>
    <sheet name="Feuil3" sheetId="4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4" l="1"/>
  <c r="E11" i="4"/>
  <c r="B30" i="2"/>
  <c r="B31" i="2"/>
  <c r="A30" i="2"/>
  <c r="A31" i="2"/>
  <c r="E23" i="4" l="1"/>
  <c r="E26" i="4"/>
  <c r="E19" i="4"/>
  <c r="M36" i="2" l="1"/>
  <c r="L36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K36" i="2"/>
  <c r="J36" i="2"/>
  <c r="I36" i="2"/>
  <c r="B32" i="2" l="1"/>
  <c r="A17" i="2"/>
  <c r="B4" i="2" l="1"/>
  <c r="A4" i="2" s="1"/>
  <c r="A5" i="2"/>
  <c r="A6" i="2"/>
  <c r="A7" i="2"/>
  <c r="A9" i="2"/>
  <c r="A10" i="2"/>
  <c r="A11" i="2"/>
  <c r="A12" i="2"/>
  <c r="A13" i="2"/>
  <c r="A14" i="2"/>
  <c r="A15" i="2"/>
  <c r="A16" i="2"/>
  <c r="A18" i="2"/>
  <c r="A19" i="2"/>
  <c r="A20" i="2"/>
  <c r="A21" i="2"/>
  <c r="A22" i="2"/>
  <c r="A23" i="2"/>
  <c r="A25" i="2"/>
  <c r="A26" i="2"/>
  <c r="A27" i="2"/>
  <c r="A29" i="2"/>
  <c r="C32" i="2" l="1"/>
  <c r="A32" i="2"/>
</calcChain>
</file>

<file path=xl/sharedStrings.xml><?xml version="1.0" encoding="utf-8"?>
<sst xmlns="http://schemas.openxmlformats.org/spreadsheetml/2006/main" count="237" uniqueCount="38">
  <si>
    <t>Vosne Romanée "Aux Réas"  </t>
  </si>
  <si>
    <t>Chambolle Musigny  </t>
  </si>
  <si>
    <t>Pommard 1er cru "Les Pezerolles"  </t>
  </si>
  <si>
    <t>Echezeaux   Grand Cru  </t>
  </si>
  <si>
    <t>Richebourg   Grand Cru   </t>
  </si>
  <si>
    <t>MAG</t>
  </si>
  <si>
    <t>JERO</t>
  </si>
  <si>
    <t>MAT</t>
  </si>
  <si>
    <t>MATHU</t>
  </si>
  <si>
    <t>NABU</t>
  </si>
  <si>
    <t>Total</t>
  </si>
  <si>
    <t>GRAND FORMATS POUR LES 2015</t>
  </si>
  <si>
    <t xml:space="preserve">PRIX </t>
  </si>
  <si>
    <t>Beaune 1er cru les Boucherottes</t>
  </si>
  <si>
    <t>Vosne Romanée "clos de la fontaine"  </t>
  </si>
  <si>
    <t>WINEX</t>
  </si>
  <si>
    <t>Pommard 1er cru "Les Arvelets"  </t>
  </si>
  <si>
    <t>Chambolle Musigny</t>
  </si>
  <si>
    <t>Vosne romanée Clos de la Fontaine</t>
  </si>
  <si>
    <t>Vosne Romanée Chalandins</t>
  </si>
  <si>
    <t>NATHAN</t>
  </si>
  <si>
    <t>NICKOLLS AND PERKS</t>
  </si>
  <si>
    <t>LIBERTY</t>
  </si>
  <si>
    <t>IDEALWINE</t>
  </si>
  <si>
    <t>BEST OF WINES</t>
  </si>
  <si>
    <t>Hedonism</t>
  </si>
  <si>
    <t>SALMA</t>
  </si>
  <si>
    <t>PETER MAUDE</t>
  </si>
  <si>
    <t>CLIENTS CAVEAU</t>
  </si>
  <si>
    <t>BILTON</t>
  </si>
  <si>
    <t>MOREY ST DENIS</t>
  </si>
  <si>
    <t>MG</t>
  </si>
  <si>
    <t xml:space="preserve">GEVREY </t>
  </si>
  <si>
    <t>Bancroft</t>
  </si>
  <si>
    <t>Gevrey Chambertin</t>
  </si>
  <si>
    <t>Morey St Denis</t>
  </si>
  <si>
    <t>One red dot</t>
  </si>
  <si>
    <t>Mis a jour le 26/01 apres one red 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</si>
</sst>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2" fillId="0" borderId="1" xfId="0" applyFon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1" fillId="0" borderId="0" xfId="0" applyFont="1"/>
    <xf numFmtId="0" fontId="0" fillId="5" borderId="4" xfId="0" applyFill="1" applyBorder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4" fillId="4" borderId="1" xfId="0" applyFont="1" applyFill="1" applyBorder="1"/>
    <xf numFmtId="0" fontId="4" fillId="10" borderId="1" xfId="0" applyFont="1" applyFill="1" applyBorder="1"/>
    <xf numFmtId="0" fontId="3" fillId="0" borderId="0" xfId="0" applyFont="1"/>
    <xf numFmtId="0" fontId="2" fillId="0" borderId="5" xfId="0" applyFont="1" applyFill="1" applyBorder="1" applyAlignment="1">
      <alignment horizontal="center"/>
    </xf>
    <xf numFmtId="0" fontId="0" fillId="5" borderId="0" xfId="0" applyFill="1" applyBorder="1"/>
    <xf numFmtId="0" fontId="0" fillId="6" borderId="0" xfId="0" applyFill="1" applyBorder="1"/>
    <xf numFmtId="0" fontId="0" fillId="6" borderId="1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topLeftCell="C1" workbookViewId="0">
      <selection activeCell="R26" sqref="R26"/>
    </sheetView>
  </sheetViews>
  <sheetFormatPr baseColWidth="10" defaultRowHeight="15" x14ac:dyDescent="0.25"/>
  <cols>
    <col min="1" max="1" width="6" bestFit="1" customWidth="1"/>
    <col min="2" max="2" width="5.42578125" bestFit="1" customWidth="1"/>
    <col min="4" max="4" width="19.28515625" customWidth="1"/>
    <col min="5" max="5" width="5.42578125" bestFit="1" customWidth="1"/>
    <col min="6" max="6" width="7.5703125" bestFit="1" customWidth="1"/>
    <col min="7" max="7" width="8.85546875" customWidth="1"/>
    <col min="8" max="8" width="7.5703125" bestFit="1" customWidth="1"/>
    <col min="9" max="9" width="8.7109375" customWidth="1"/>
    <col min="11" max="11" width="10.85546875" bestFit="1" customWidth="1"/>
    <col min="12" max="12" width="14.28515625" bestFit="1" customWidth="1"/>
    <col min="13" max="13" width="10" bestFit="1" customWidth="1"/>
    <col min="14" max="14" width="13.28515625" bestFit="1" customWidth="1"/>
    <col min="15" max="15" width="8" bestFit="1" customWidth="1"/>
    <col min="16" max="16" width="7.42578125" bestFit="1" customWidth="1"/>
    <col min="18" max="18" width="14.7109375" customWidth="1"/>
    <col min="19" max="19" width="4.42578125" bestFit="1" customWidth="1"/>
    <col min="20" max="20" width="10.7109375" bestFit="1" customWidth="1"/>
    <col min="22" max="22" width="6.7109375" bestFit="1" customWidth="1"/>
    <col min="23" max="23" width="8.42578125" bestFit="1" customWidth="1"/>
  </cols>
  <sheetData>
    <row r="1" spans="1:26" x14ac:dyDescent="0.25">
      <c r="C1" t="s">
        <v>11</v>
      </c>
    </row>
    <row r="3" spans="1:26" x14ac:dyDescent="0.25">
      <c r="B3" t="s">
        <v>10</v>
      </c>
      <c r="E3" t="s">
        <v>12</v>
      </c>
      <c r="G3" t="s">
        <v>20</v>
      </c>
      <c r="H3" t="s">
        <v>21</v>
      </c>
      <c r="I3" t="s">
        <v>15</v>
      </c>
      <c r="J3" t="s">
        <v>22</v>
      </c>
      <c r="K3" s="8" t="s">
        <v>23</v>
      </c>
      <c r="L3" t="s">
        <v>24</v>
      </c>
      <c r="M3" t="s">
        <v>25</v>
      </c>
      <c r="N3" t="s">
        <v>27</v>
      </c>
      <c r="O3" t="s">
        <v>28</v>
      </c>
      <c r="P3" t="s">
        <v>29</v>
      </c>
      <c r="Q3" t="s">
        <v>33</v>
      </c>
      <c r="R3" s="8" t="s">
        <v>36</v>
      </c>
      <c r="S3" s="8"/>
      <c r="T3" s="8"/>
      <c r="U3" s="8"/>
      <c r="V3" s="8"/>
      <c r="W3" s="8"/>
      <c r="X3" s="8"/>
      <c r="Y3" s="8"/>
      <c r="Z3" s="8"/>
    </row>
    <row r="4" spans="1:26" x14ac:dyDescent="0.25">
      <c r="A4" s="15">
        <f>B4*E4</f>
        <v>0</v>
      </c>
      <c r="B4" s="5">
        <f t="shared" ref="B4:B31" si="0">G4+H4+I4+J4+K4+L4+M4+N4+O4+P4+Q4+R4+S4+T4+U4+V4+W4+X4+Y4+Z4</f>
        <v>0</v>
      </c>
      <c r="C4" s="32" t="s">
        <v>0</v>
      </c>
      <c r="D4" s="33"/>
      <c r="E4" s="9">
        <v>1100</v>
      </c>
      <c r="F4" s="9" t="s">
        <v>9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"/>
      <c r="V4" s="6"/>
      <c r="W4" s="6"/>
      <c r="X4" s="6"/>
      <c r="Y4" s="6"/>
      <c r="Z4" s="6"/>
    </row>
    <row r="5" spans="1:26" x14ac:dyDescent="0.25">
      <c r="A5" s="15">
        <f t="shared" ref="A5:A31" si="1">B5*E5</f>
        <v>7392</v>
      </c>
      <c r="B5" s="5">
        <f t="shared" si="0"/>
        <v>84</v>
      </c>
      <c r="C5" s="38" t="s">
        <v>0</v>
      </c>
      <c r="D5" s="39"/>
      <c r="E5" s="2">
        <v>88</v>
      </c>
      <c r="F5" s="2" t="s">
        <v>5</v>
      </c>
      <c r="G5" s="2">
        <v>12</v>
      </c>
      <c r="H5" s="2"/>
      <c r="I5" s="2">
        <v>6</v>
      </c>
      <c r="J5" s="2">
        <v>30</v>
      </c>
      <c r="K5" s="2"/>
      <c r="L5" s="2"/>
      <c r="M5" s="2">
        <v>6</v>
      </c>
      <c r="N5" s="2">
        <v>12</v>
      </c>
      <c r="O5" s="2">
        <v>12</v>
      </c>
      <c r="P5" s="2">
        <v>6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25">
      <c r="A6" s="15">
        <f t="shared" si="1"/>
        <v>808</v>
      </c>
      <c r="B6" s="5">
        <f t="shared" si="0"/>
        <v>4</v>
      </c>
      <c r="C6" s="36" t="s">
        <v>0</v>
      </c>
      <c r="D6" s="37"/>
      <c r="E6" s="3">
        <v>202</v>
      </c>
      <c r="F6" s="3" t="s">
        <v>6</v>
      </c>
      <c r="G6" s="3">
        <v>2</v>
      </c>
      <c r="H6" s="3"/>
      <c r="I6" s="3"/>
      <c r="J6" s="3">
        <v>2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15">
        <f t="shared" si="1"/>
        <v>350</v>
      </c>
      <c r="B7" s="5">
        <f t="shared" si="0"/>
        <v>1</v>
      </c>
      <c r="C7" s="16" t="s">
        <v>0</v>
      </c>
      <c r="D7" s="17"/>
      <c r="E7" s="1">
        <v>350</v>
      </c>
      <c r="F7" s="1" t="s">
        <v>8</v>
      </c>
      <c r="G7" s="1"/>
      <c r="H7" s="1"/>
      <c r="I7" s="1"/>
      <c r="J7" s="1"/>
      <c r="K7" s="1"/>
      <c r="L7" s="1"/>
      <c r="M7" s="1">
        <v>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5"/>
      <c r="B8" s="5">
        <f t="shared" si="0"/>
        <v>1</v>
      </c>
      <c r="C8" s="16" t="s">
        <v>0</v>
      </c>
      <c r="D8" s="17"/>
      <c r="E8" s="1">
        <v>485</v>
      </c>
      <c r="F8" s="1" t="s">
        <v>26</v>
      </c>
      <c r="G8" s="1"/>
      <c r="H8" s="1"/>
      <c r="I8" s="1"/>
      <c r="J8" s="1"/>
      <c r="K8" s="1"/>
      <c r="L8" s="1"/>
      <c r="M8" s="1">
        <v>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5">
        <f t="shared" si="1"/>
        <v>1056</v>
      </c>
      <c r="B9" s="5">
        <f t="shared" si="0"/>
        <v>12</v>
      </c>
      <c r="C9" s="38" t="s">
        <v>14</v>
      </c>
      <c r="D9" s="39"/>
      <c r="E9" s="2">
        <v>88</v>
      </c>
      <c r="F9" s="2" t="s">
        <v>5</v>
      </c>
      <c r="G9" s="2">
        <v>12</v>
      </c>
      <c r="H9" s="2"/>
      <c r="I9" s="2"/>
      <c r="J9" s="2"/>
      <c r="K9" s="2"/>
      <c r="L9" s="2"/>
      <c r="M9" s="2"/>
      <c r="N9" s="2"/>
      <c r="O9" s="2"/>
      <c r="P9" s="2"/>
      <c r="Q9" s="2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15">
        <f t="shared" si="1"/>
        <v>404</v>
      </c>
      <c r="B10" s="5">
        <f t="shared" si="0"/>
        <v>2</v>
      </c>
      <c r="C10" s="36" t="s">
        <v>18</v>
      </c>
      <c r="D10" s="37"/>
      <c r="E10" s="3">
        <v>202</v>
      </c>
      <c r="F10" s="3" t="s">
        <v>6</v>
      </c>
      <c r="G10" s="3">
        <v>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15">
        <f t="shared" si="1"/>
        <v>528</v>
      </c>
      <c r="B11" s="5">
        <f t="shared" si="0"/>
        <v>6</v>
      </c>
      <c r="C11" s="38" t="s">
        <v>19</v>
      </c>
      <c r="D11" s="39"/>
      <c r="E11" s="2">
        <v>88</v>
      </c>
      <c r="F11" s="2" t="s">
        <v>5</v>
      </c>
      <c r="G11" s="2"/>
      <c r="H11" s="2"/>
      <c r="I11" s="2"/>
      <c r="J11" s="2"/>
      <c r="K11" s="2"/>
      <c r="L11" s="2"/>
      <c r="M11" s="2"/>
      <c r="N11" s="2"/>
      <c r="O11" s="2"/>
      <c r="P11" s="2">
        <v>6</v>
      </c>
      <c r="Q11" s="2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15">
        <f t="shared" si="1"/>
        <v>0</v>
      </c>
      <c r="B12" s="5">
        <f t="shared" si="0"/>
        <v>0</v>
      </c>
      <c r="C12" s="36" t="s">
        <v>19</v>
      </c>
      <c r="D12" s="37"/>
      <c r="E12" s="3">
        <v>202</v>
      </c>
      <c r="F12" s="3" t="s">
        <v>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15">
        <f t="shared" si="1"/>
        <v>888</v>
      </c>
      <c r="B13" s="5">
        <f t="shared" si="0"/>
        <v>12</v>
      </c>
      <c r="C13" s="10" t="s">
        <v>13</v>
      </c>
      <c r="D13" s="11"/>
      <c r="E13" s="2">
        <v>74</v>
      </c>
      <c r="F13" s="2" t="s">
        <v>5</v>
      </c>
      <c r="G13" s="2"/>
      <c r="H13" s="2"/>
      <c r="I13" s="2"/>
      <c r="J13" s="2">
        <v>6</v>
      </c>
      <c r="K13" s="2"/>
      <c r="L13" s="2"/>
      <c r="M13" s="2"/>
      <c r="N13" s="2"/>
      <c r="O13" s="2"/>
      <c r="P13" s="2">
        <v>6</v>
      </c>
      <c r="Q13" s="2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15">
        <f t="shared" si="1"/>
        <v>552</v>
      </c>
      <c r="B14" s="5">
        <f t="shared" si="0"/>
        <v>6</v>
      </c>
      <c r="C14" s="38" t="s">
        <v>1</v>
      </c>
      <c r="D14" s="39"/>
      <c r="E14" s="2">
        <v>92</v>
      </c>
      <c r="F14" s="2" t="s">
        <v>5</v>
      </c>
      <c r="G14" s="2"/>
      <c r="H14" s="2"/>
      <c r="I14" s="2"/>
      <c r="J14" s="2"/>
      <c r="K14" s="2"/>
      <c r="L14" s="2"/>
      <c r="M14" s="2"/>
      <c r="N14" s="2"/>
      <c r="O14" s="2"/>
      <c r="P14" s="2">
        <v>6</v>
      </c>
      <c r="Q14" s="2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15">
        <f t="shared" si="1"/>
        <v>0</v>
      </c>
      <c r="B15" s="5">
        <f t="shared" si="0"/>
        <v>0</v>
      </c>
      <c r="C15" s="36" t="s">
        <v>17</v>
      </c>
      <c r="D15" s="37"/>
      <c r="E15" s="3">
        <v>205</v>
      </c>
      <c r="F15" s="3" t="s">
        <v>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15">
        <f t="shared" si="1"/>
        <v>660</v>
      </c>
      <c r="B16" s="5">
        <f t="shared" si="0"/>
        <v>6</v>
      </c>
      <c r="C16" s="10" t="s">
        <v>16</v>
      </c>
      <c r="D16" s="11"/>
      <c r="E16" s="2">
        <v>110</v>
      </c>
      <c r="F16" s="2" t="s">
        <v>5</v>
      </c>
      <c r="G16" s="2"/>
      <c r="H16" s="2"/>
      <c r="I16" s="2"/>
      <c r="J16" s="2">
        <v>6</v>
      </c>
      <c r="K16" s="2"/>
      <c r="L16" s="2"/>
      <c r="M16" s="2"/>
      <c r="N16" s="2"/>
      <c r="O16" s="2"/>
      <c r="P16" s="2"/>
      <c r="Q16" s="2"/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5">
        <f t="shared" si="1"/>
        <v>220</v>
      </c>
      <c r="B17" s="5">
        <f t="shared" si="0"/>
        <v>1</v>
      </c>
      <c r="C17" s="36" t="s">
        <v>16</v>
      </c>
      <c r="D17" s="37"/>
      <c r="E17" s="3">
        <v>220</v>
      </c>
      <c r="F17" s="3" t="s">
        <v>6</v>
      </c>
      <c r="G17" s="3"/>
      <c r="H17" s="3"/>
      <c r="I17" s="3"/>
      <c r="J17" s="3">
        <v>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7"/>
    </row>
    <row r="18" spans="1:26" x14ac:dyDescent="0.25">
      <c r="A18" s="15">
        <f t="shared" si="1"/>
        <v>3300</v>
      </c>
      <c r="B18" s="5">
        <f t="shared" si="0"/>
        <v>30</v>
      </c>
      <c r="C18" s="38" t="s">
        <v>2</v>
      </c>
      <c r="D18" s="39"/>
      <c r="E18" s="2">
        <v>110</v>
      </c>
      <c r="F18" s="2" t="s">
        <v>5</v>
      </c>
      <c r="G18" s="2"/>
      <c r="H18" s="2"/>
      <c r="I18" s="2">
        <v>12</v>
      </c>
      <c r="J18" s="2"/>
      <c r="K18" s="2">
        <v>6</v>
      </c>
      <c r="L18" s="2"/>
      <c r="M18" s="2"/>
      <c r="N18" s="2"/>
      <c r="O18" s="2">
        <v>6</v>
      </c>
      <c r="P18" s="2">
        <v>6</v>
      </c>
      <c r="Q18" s="2"/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5">
        <f t="shared" si="1"/>
        <v>0</v>
      </c>
      <c r="B19" s="5">
        <f t="shared" si="0"/>
        <v>0</v>
      </c>
      <c r="C19" s="36" t="s">
        <v>2</v>
      </c>
      <c r="D19" s="37"/>
      <c r="E19" s="3">
        <v>220</v>
      </c>
      <c r="F19" s="3" t="s">
        <v>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15">
        <f t="shared" si="1"/>
        <v>0</v>
      </c>
      <c r="B20" s="5">
        <f t="shared" si="0"/>
        <v>0</v>
      </c>
      <c r="C20" s="34" t="s">
        <v>2</v>
      </c>
      <c r="D20" s="35"/>
      <c r="E20" s="1">
        <v>410</v>
      </c>
      <c r="F20" s="1" t="s">
        <v>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5">
        <f t="shared" si="1"/>
        <v>9610</v>
      </c>
      <c r="B21" s="5">
        <f t="shared" si="0"/>
        <v>31</v>
      </c>
      <c r="C21" s="38" t="s">
        <v>3</v>
      </c>
      <c r="D21" s="39"/>
      <c r="E21" s="2">
        <v>310</v>
      </c>
      <c r="F21" s="2" t="s">
        <v>5</v>
      </c>
      <c r="G21" s="2"/>
      <c r="H21" s="2"/>
      <c r="I21" s="2"/>
      <c r="J21" s="2">
        <v>12</v>
      </c>
      <c r="K21" s="2">
        <v>1</v>
      </c>
      <c r="L21" s="2">
        <v>6</v>
      </c>
      <c r="M21" s="2">
        <v>3</v>
      </c>
      <c r="N21" s="2"/>
      <c r="O21" s="2">
        <v>3</v>
      </c>
      <c r="P21" s="2">
        <v>6</v>
      </c>
      <c r="Q21" s="2"/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5">
        <f t="shared" si="1"/>
        <v>2560</v>
      </c>
      <c r="B22" s="5">
        <f t="shared" si="0"/>
        <v>4</v>
      </c>
      <c r="C22" s="36" t="s">
        <v>3</v>
      </c>
      <c r="D22" s="37"/>
      <c r="E22" s="3">
        <v>640</v>
      </c>
      <c r="F22" s="3" t="s">
        <v>6</v>
      </c>
      <c r="G22" s="3"/>
      <c r="H22" s="3"/>
      <c r="I22" s="3"/>
      <c r="J22" s="3">
        <v>1</v>
      </c>
      <c r="K22" s="3"/>
      <c r="L22" s="3">
        <v>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A23" s="15">
        <f t="shared" si="1"/>
        <v>1260</v>
      </c>
      <c r="B23" s="5">
        <f t="shared" si="0"/>
        <v>1</v>
      </c>
      <c r="C23" s="12" t="s">
        <v>3</v>
      </c>
      <c r="D23" s="13"/>
      <c r="E23" s="1">
        <v>1260</v>
      </c>
      <c r="F23" s="1" t="s">
        <v>8</v>
      </c>
      <c r="G23" s="1"/>
      <c r="H23" s="1"/>
      <c r="I23" s="1"/>
      <c r="J23" s="1"/>
      <c r="K23" s="1"/>
      <c r="L23" s="1"/>
      <c r="M23" s="1">
        <v>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5"/>
      <c r="B24" s="5">
        <f t="shared" si="0"/>
        <v>1</v>
      </c>
      <c r="C24" s="16" t="s">
        <v>3</v>
      </c>
      <c r="D24" s="17"/>
      <c r="E24" s="1">
        <v>1840</v>
      </c>
      <c r="F24" s="1" t="s">
        <v>26</v>
      </c>
      <c r="G24" s="1"/>
      <c r="H24" s="1"/>
      <c r="I24" s="1"/>
      <c r="J24" s="1"/>
      <c r="K24" s="1"/>
      <c r="L24" s="1"/>
      <c r="M24" s="1">
        <v>1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5">
        <f t="shared" si="1"/>
        <v>29120</v>
      </c>
      <c r="B25" s="5">
        <f t="shared" si="0"/>
        <v>52</v>
      </c>
      <c r="C25" s="38" t="s">
        <v>4</v>
      </c>
      <c r="D25" s="39"/>
      <c r="E25" s="2">
        <v>560</v>
      </c>
      <c r="F25" s="2" t="s">
        <v>5</v>
      </c>
      <c r="G25" s="2"/>
      <c r="H25" s="2">
        <v>6</v>
      </c>
      <c r="I25" s="2"/>
      <c r="J25" s="2"/>
      <c r="K25" s="2">
        <v>1</v>
      </c>
      <c r="L25" s="2">
        <v>6</v>
      </c>
      <c r="M25" s="2">
        <v>3</v>
      </c>
      <c r="N25" s="2">
        <v>6</v>
      </c>
      <c r="O25" s="2">
        <v>3</v>
      </c>
      <c r="P25" s="2">
        <v>6</v>
      </c>
      <c r="Q25" s="2">
        <v>9</v>
      </c>
      <c r="R25" s="7">
        <v>12</v>
      </c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5">
        <f t="shared" si="1"/>
        <v>13680</v>
      </c>
      <c r="B26" s="5">
        <f t="shared" si="0"/>
        <v>12</v>
      </c>
      <c r="C26" s="36" t="s">
        <v>4</v>
      </c>
      <c r="D26" s="37"/>
      <c r="E26" s="3">
        <v>1140</v>
      </c>
      <c r="F26" s="3" t="s">
        <v>6</v>
      </c>
      <c r="G26" s="4"/>
      <c r="H26" s="3">
        <v>3</v>
      </c>
      <c r="I26" s="4"/>
      <c r="J26" s="3"/>
      <c r="K26" s="3"/>
      <c r="L26" s="3">
        <v>3</v>
      </c>
      <c r="M26" s="3"/>
      <c r="N26" s="3"/>
      <c r="O26" s="3"/>
      <c r="P26" s="3"/>
      <c r="Q26" s="3">
        <v>2</v>
      </c>
      <c r="R26" s="3">
        <v>4</v>
      </c>
      <c r="S26" s="3"/>
      <c r="T26" s="3"/>
      <c r="U26" s="3"/>
      <c r="V26" s="3"/>
      <c r="W26" s="3"/>
      <c r="X26" s="3"/>
      <c r="Y26" s="3"/>
      <c r="Z26" s="3"/>
    </row>
    <row r="27" spans="1:26" x14ac:dyDescent="0.25">
      <c r="A27" s="15">
        <f t="shared" si="1"/>
        <v>4510</v>
      </c>
      <c r="B27" s="5">
        <f t="shared" si="0"/>
        <v>2</v>
      </c>
      <c r="C27" s="34" t="s">
        <v>4</v>
      </c>
      <c r="D27" s="35"/>
      <c r="E27" s="1">
        <v>2255</v>
      </c>
      <c r="F27" s="1" t="s">
        <v>8</v>
      </c>
      <c r="G27" s="1"/>
      <c r="H27" s="1"/>
      <c r="I27" s="1"/>
      <c r="J27" s="1"/>
      <c r="K27" s="1"/>
      <c r="L27" s="1"/>
      <c r="M27" s="1">
        <v>1</v>
      </c>
      <c r="N27" s="1"/>
      <c r="O27" s="1"/>
      <c r="P27" s="1"/>
      <c r="Q27" s="1">
        <v>1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5"/>
      <c r="B28" s="5">
        <f t="shared" si="0"/>
        <v>1</v>
      </c>
      <c r="C28" s="34" t="s">
        <v>4</v>
      </c>
      <c r="D28" s="35"/>
      <c r="E28" s="1">
        <v>3340</v>
      </c>
      <c r="F28" s="1" t="s">
        <v>26</v>
      </c>
      <c r="G28" s="1"/>
      <c r="H28" s="1"/>
      <c r="I28" s="1"/>
      <c r="J28" s="1"/>
      <c r="K28" s="1"/>
      <c r="L28" s="1"/>
      <c r="M28" s="1">
        <v>1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5">
        <f t="shared" si="1"/>
        <v>0</v>
      </c>
      <c r="B29" s="5">
        <f t="shared" si="0"/>
        <v>0</v>
      </c>
      <c r="C29" s="32" t="s">
        <v>4</v>
      </c>
      <c r="D29" s="33"/>
      <c r="E29" s="6">
        <v>6100</v>
      </c>
      <c r="F29" s="6" t="s">
        <v>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25">
      <c r="A30" s="15">
        <f t="shared" si="1"/>
        <v>480</v>
      </c>
      <c r="B30" s="5">
        <f t="shared" si="0"/>
        <v>6</v>
      </c>
      <c r="C30" s="31" t="s">
        <v>30</v>
      </c>
      <c r="D30" s="31"/>
      <c r="E30" s="7">
        <v>80</v>
      </c>
      <c r="F30" s="7" t="s">
        <v>31</v>
      </c>
      <c r="G30" s="7"/>
      <c r="H30" s="7"/>
      <c r="I30" s="7"/>
      <c r="J30" s="7"/>
      <c r="K30" s="7"/>
      <c r="L30" s="7"/>
      <c r="M30" s="7"/>
      <c r="N30" s="7"/>
      <c r="O30" s="7"/>
      <c r="P30" s="7">
        <v>6</v>
      </c>
      <c r="Q30" s="7"/>
      <c r="R30" s="7"/>
      <c r="S30" s="30"/>
      <c r="T30" s="30"/>
      <c r="U30" s="29"/>
      <c r="V30" s="29"/>
      <c r="W30" s="29"/>
      <c r="X30" s="29"/>
      <c r="Y30" s="29"/>
      <c r="Z30" s="29"/>
    </row>
    <row r="31" spans="1:26" x14ac:dyDescent="0.25">
      <c r="A31" s="15">
        <f t="shared" si="1"/>
        <v>528</v>
      </c>
      <c r="B31" s="5">
        <f t="shared" si="0"/>
        <v>6</v>
      </c>
      <c r="C31" s="40" t="s">
        <v>32</v>
      </c>
      <c r="D31" s="41"/>
      <c r="E31" s="7">
        <v>88</v>
      </c>
      <c r="F31" s="7" t="s">
        <v>31</v>
      </c>
      <c r="G31" s="7"/>
      <c r="H31" s="7"/>
      <c r="I31" s="7"/>
      <c r="J31" s="7"/>
      <c r="K31" s="7"/>
      <c r="L31" s="7"/>
      <c r="M31" s="7"/>
      <c r="N31" s="7"/>
      <c r="O31" s="7"/>
      <c r="P31" s="7">
        <v>6</v>
      </c>
      <c r="Q31" s="7"/>
      <c r="R31" s="7"/>
      <c r="S31" s="30"/>
      <c r="T31" s="30"/>
      <c r="U31" s="29"/>
      <c r="V31" s="29"/>
      <c r="W31" s="29"/>
      <c r="X31" s="29"/>
      <c r="Y31" s="29"/>
      <c r="Z31" s="29"/>
    </row>
    <row r="32" spans="1:26" x14ac:dyDescent="0.25">
      <c r="A32" s="15">
        <f>SUM(A4:A29)</f>
        <v>76898</v>
      </c>
      <c r="B32" s="28">
        <f>SUM(B4:B29)</f>
        <v>269</v>
      </c>
      <c r="C32">
        <f>SUM(A4:A29)</f>
        <v>76898</v>
      </c>
    </row>
    <row r="35" spans="2:13" x14ac:dyDescent="0.25">
      <c r="I35" s="14" t="s">
        <v>5</v>
      </c>
      <c r="J35" s="14" t="s">
        <v>6</v>
      </c>
      <c r="K35" s="14" t="s">
        <v>7</v>
      </c>
      <c r="L35" s="18" t="s">
        <v>26</v>
      </c>
      <c r="M35" s="14" t="s">
        <v>9</v>
      </c>
    </row>
    <row r="36" spans="2:13" x14ac:dyDescent="0.25">
      <c r="B36" t="s">
        <v>10</v>
      </c>
      <c r="E36" t="s">
        <v>12</v>
      </c>
      <c r="I36" s="14">
        <f>B38+B42+B44+B46+B47+B49+B51+B54+B58</f>
        <v>152</v>
      </c>
      <c r="J36" s="14">
        <f>B39+B43+B45+B48+B50+B52+B55+B59</f>
        <v>17</v>
      </c>
      <c r="K36" s="14">
        <f>B40+B53+B56+B60</f>
        <v>3</v>
      </c>
      <c r="L36" s="14">
        <f>B41+B57+B61</f>
        <v>3</v>
      </c>
      <c r="M36" s="14">
        <f>B37+B62</f>
        <v>0</v>
      </c>
    </row>
    <row r="37" spans="2:13" x14ac:dyDescent="0.25">
      <c r="B37" s="14">
        <v>0</v>
      </c>
      <c r="C37" s="14" t="s">
        <v>0</v>
      </c>
      <c r="D37" s="14"/>
      <c r="E37" s="14">
        <v>1100</v>
      </c>
      <c r="F37" s="14" t="s">
        <v>9</v>
      </c>
    </row>
    <row r="38" spans="2:13" x14ac:dyDescent="0.25">
      <c r="B38" s="14">
        <v>66</v>
      </c>
      <c r="C38" s="14" t="s">
        <v>0</v>
      </c>
      <c r="D38" s="14"/>
      <c r="E38" s="14">
        <v>88</v>
      </c>
      <c r="F38" s="14" t="s">
        <v>5</v>
      </c>
    </row>
    <row r="39" spans="2:13" x14ac:dyDescent="0.25">
      <c r="B39" s="14">
        <v>4</v>
      </c>
      <c r="C39" s="14" t="s">
        <v>0</v>
      </c>
      <c r="D39" s="14"/>
      <c r="E39" s="14">
        <v>202</v>
      </c>
      <c r="F39" s="14" t="s">
        <v>6</v>
      </c>
    </row>
    <row r="40" spans="2:13" x14ac:dyDescent="0.25">
      <c r="B40" s="14">
        <v>1</v>
      </c>
      <c r="C40" s="14" t="s">
        <v>0</v>
      </c>
      <c r="D40" s="14"/>
      <c r="E40" s="14">
        <v>350</v>
      </c>
      <c r="F40" s="14" t="s">
        <v>7</v>
      </c>
    </row>
    <row r="41" spans="2:13" x14ac:dyDescent="0.25">
      <c r="B41" s="14">
        <v>1</v>
      </c>
      <c r="C41" s="14" t="s">
        <v>0</v>
      </c>
      <c r="D41" s="14"/>
      <c r="E41" s="14">
        <v>485</v>
      </c>
      <c r="F41" s="14" t="s">
        <v>26</v>
      </c>
    </row>
    <row r="42" spans="2:13" x14ac:dyDescent="0.25">
      <c r="B42" s="14">
        <v>12</v>
      </c>
      <c r="C42" s="14" t="s">
        <v>14</v>
      </c>
      <c r="D42" s="14"/>
      <c r="E42" s="14">
        <v>88</v>
      </c>
      <c r="F42" s="14" t="s">
        <v>5</v>
      </c>
    </row>
    <row r="43" spans="2:13" x14ac:dyDescent="0.25">
      <c r="B43" s="14">
        <v>2</v>
      </c>
      <c r="C43" s="14" t="s">
        <v>18</v>
      </c>
      <c r="D43" s="14"/>
      <c r="E43" s="14">
        <v>202</v>
      </c>
      <c r="F43" s="14" t="s">
        <v>6</v>
      </c>
    </row>
    <row r="44" spans="2:13" x14ac:dyDescent="0.25">
      <c r="B44" s="14">
        <v>0</v>
      </c>
      <c r="C44" s="14" t="s">
        <v>19</v>
      </c>
      <c r="D44" s="14"/>
      <c r="E44" s="14">
        <v>88</v>
      </c>
      <c r="F44" s="14" t="s">
        <v>5</v>
      </c>
    </row>
    <row r="45" spans="2:13" x14ac:dyDescent="0.25">
      <c r="B45" s="14">
        <v>0</v>
      </c>
      <c r="C45" s="14" t="s">
        <v>19</v>
      </c>
      <c r="D45" s="14"/>
      <c r="E45" s="14">
        <v>202</v>
      </c>
      <c r="F45" s="14" t="s">
        <v>6</v>
      </c>
    </row>
    <row r="46" spans="2:13" x14ac:dyDescent="0.25">
      <c r="B46" s="14">
        <v>6</v>
      </c>
      <c r="C46" s="14" t="s">
        <v>13</v>
      </c>
      <c r="D46" s="14"/>
      <c r="E46" s="14">
        <v>74</v>
      </c>
      <c r="F46" s="14" t="s">
        <v>5</v>
      </c>
    </row>
    <row r="47" spans="2:13" x14ac:dyDescent="0.25">
      <c r="B47" s="14">
        <v>0</v>
      </c>
      <c r="C47" s="14" t="s">
        <v>1</v>
      </c>
      <c r="D47" s="14"/>
      <c r="E47" s="14">
        <v>92</v>
      </c>
      <c r="F47" s="14" t="s">
        <v>5</v>
      </c>
    </row>
    <row r="48" spans="2:13" x14ac:dyDescent="0.25">
      <c r="B48" s="14">
        <v>0</v>
      </c>
      <c r="C48" s="14" t="s">
        <v>17</v>
      </c>
      <c r="D48" s="14"/>
      <c r="E48" s="14">
        <v>205</v>
      </c>
      <c r="F48" s="14" t="s">
        <v>6</v>
      </c>
    </row>
    <row r="49" spans="2:6" x14ac:dyDescent="0.25">
      <c r="B49" s="14">
        <v>6</v>
      </c>
      <c r="C49" s="14" t="s">
        <v>16</v>
      </c>
      <c r="D49" s="14"/>
      <c r="E49" s="14">
        <v>110</v>
      </c>
      <c r="F49" s="14" t="s">
        <v>5</v>
      </c>
    </row>
    <row r="50" spans="2:6" x14ac:dyDescent="0.25">
      <c r="B50" s="14">
        <v>1</v>
      </c>
      <c r="C50" s="14" t="s">
        <v>16</v>
      </c>
      <c r="D50" s="14"/>
      <c r="E50" s="14">
        <v>220</v>
      </c>
      <c r="F50" s="14" t="s">
        <v>6</v>
      </c>
    </row>
    <row r="51" spans="2:6" x14ac:dyDescent="0.25">
      <c r="B51" s="14">
        <v>18</v>
      </c>
      <c r="C51" s="14" t="s">
        <v>2</v>
      </c>
      <c r="D51" s="14"/>
      <c r="E51" s="14">
        <v>110</v>
      </c>
      <c r="F51" s="14" t="s">
        <v>5</v>
      </c>
    </row>
    <row r="52" spans="2:6" x14ac:dyDescent="0.25">
      <c r="B52" s="14">
        <v>0</v>
      </c>
      <c r="C52" s="14" t="s">
        <v>2</v>
      </c>
      <c r="D52" s="14"/>
      <c r="E52" s="14">
        <v>220</v>
      </c>
      <c r="F52" s="14" t="s">
        <v>6</v>
      </c>
    </row>
    <row r="53" spans="2:6" x14ac:dyDescent="0.25">
      <c r="B53" s="14">
        <v>0</v>
      </c>
      <c r="C53" s="14" t="s">
        <v>2</v>
      </c>
      <c r="D53" s="14"/>
      <c r="E53" s="14">
        <v>410</v>
      </c>
      <c r="F53" s="14" t="s">
        <v>8</v>
      </c>
    </row>
    <row r="54" spans="2:6" x14ac:dyDescent="0.25">
      <c r="B54" s="14">
        <v>22</v>
      </c>
      <c r="C54" s="14" t="s">
        <v>3</v>
      </c>
      <c r="D54" s="14"/>
      <c r="E54" s="14">
        <v>310</v>
      </c>
      <c r="F54" s="14" t="s">
        <v>5</v>
      </c>
    </row>
    <row r="55" spans="2:6" x14ac:dyDescent="0.25">
      <c r="B55" s="14">
        <v>4</v>
      </c>
      <c r="C55" s="14" t="s">
        <v>3</v>
      </c>
      <c r="D55" s="14"/>
      <c r="E55" s="14">
        <v>640</v>
      </c>
      <c r="F55" s="14" t="s">
        <v>6</v>
      </c>
    </row>
    <row r="56" spans="2:6" x14ac:dyDescent="0.25">
      <c r="B56" s="14">
        <v>1</v>
      </c>
      <c r="C56" s="14" t="s">
        <v>3</v>
      </c>
      <c r="D56" s="14"/>
      <c r="E56" s="14">
        <v>1260</v>
      </c>
      <c r="F56" s="14" t="s">
        <v>8</v>
      </c>
    </row>
    <row r="57" spans="2:6" x14ac:dyDescent="0.25">
      <c r="B57" s="14">
        <v>1</v>
      </c>
      <c r="C57" s="14" t="s">
        <v>3</v>
      </c>
      <c r="D57" s="14"/>
      <c r="E57" s="14">
        <v>1840</v>
      </c>
      <c r="F57" s="14" t="s">
        <v>26</v>
      </c>
    </row>
    <row r="58" spans="2:6" x14ac:dyDescent="0.25">
      <c r="B58" s="14">
        <v>22</v>
      </c>
      <c r="C58" s="14" t="s">
        <v>4</v>
      </c>
      <c r="D58" s="14"/>
      <c r="E58" s="14">
        <v>560</v>
      </c>
      <c r="F58" s="14" t="s">
        <v>5</v>
      </c>
    </row>
    <row r="59" spans="2:6" x14ac:dyDescent="0.25">
      <c r="B59" s="14">
        <v>6</v>
      </c>
      <c r="C59" s="14" t="s">
        <v>4</v>
      </c>
      <c r="D59" s="14"/>
      <c r="E59" s="14">
        <v>1140</v>
      </c>
      <c r="F59" s="14" t="s">
        <v>6</v>
      </c>
    </row>
    <row r="60" spans="2:6" x14ac:dyDescent="0.25">
      <c r="B60" s="14">
        <v>1</v>
      </c>
      <c r="C60" s="14" t="s">
        <v>4</v>
      </c>
      <c r="D60" s="14"/>
      <c r="E60" s="14">
        <v>2255</v>
      </c>
      <c r="F60" s="14" t="s">
        <v>8</v>
      </c>
    </row>
    <row r="61" spans="2:6" x14ac:dyDescent="0.25">
      <c r="B61" s="14">
        <v>1</v>
      </c>
      <c r="C61" s="14" t="s">
        <v>4</v>
      </c>
      <c r="D61" s="14"/>
      <c r="E61" s="14">
        <v>3340</v>
      </c>
      <c r="F61" s="14" t="s">
        <v>26</v>
      </c>
    </row>
    <row r="62" spans="2:6" x14ac:dyDescent="0.25">
      <c r="B62" s="14">
        <v>0</v>
      </c>
      <c r="C62" s="14" t="s">
        <v>4</v>
      </c>
      <c r="D62" s="14"/>
      <c r="E62" s="14">
        <v>6100</v>
      </c>
      <c r="F62" s="14" t="s">
        <v>9</v>
      </c>
    </row>
  </sheetData>
  <mergeCells count="21">
    <mergeCell ref="C31:D31"/>
    <mergeCell ref="C4:D4"/>
    <mergeCell ref="C9:D9"/>
    <mergeCell ref="C10:D10"/>
    <mergeCell ref="C6:D6"/>
    <mergeCell ref="C5:D5"/>
    <mergeCell ref="C21:D21"/>
    <mergeCell ref="C22:D22"/>
    <mergeCell ref="C12:D12"/>
    <mergeCell ref="C11:D11"/>
    <mergeCell ref="C20:D20"/>
    <mergeCell ref="C19:D19"/>
    <mergeCell ref="C18:D18"/>
    <mergeCell ref="C14:D14"/>
    <mergeCell ref="C15:D15"/>
    <mergeCell ref="C17:D17"/>
    <mergeCell ref="C29:D29"/>
    <mergeCell ref="C27:D27"/>
    <mergeCell ref="C26:D26"/>
    <mergeCell ref="C28:D28"/>
    <mergeCell ref="C25:D25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O36"/>
  <sheetViews>
    <sheetView workbookViewId="0">
      <selection activeCell="F14" sqref="F14"/>
    </sheetView>
  </sheetViews>
  <sheetFormatPr baseColWidth="10" defaultRowHeight="15" x14ac:dyDescent="0.25"/>
  <cols>
    <col min="3" max="3" width="19.28515625" customWidth="1"/>
  </cols>
  <sheetData>
    <row r="10" spans="2:6" x14ac:dyDescent="0.25">
      <c r="B10" t="s">
        <v>10</v>
      </c>
      <c r="E10" t="s">
        <v>12</v>
      </c>
    </row>
    <row r="11" spans="2:6" x14ac:dyDescent="0.25">
      <c r="B11" s="14">
        <v>0</v>
      </c>
      <c r="C11" s="14" t="s">
        <v>0</v>
      </c>
      <c r="D11" s="14"/>
      <c r="E11" s="14">
        <v>1100</v>
      </c>
      <c r="F11" s="14" t="s">
        <v>9</v>
      </c>
    </row>
    <row r="12" spans="2:6" x14ac:dyDescent="0.25">
      <c r="B12" s="20">
        <v>78</v>
      </c>
      <c r="C12" s="20" t="s">
        <v>0</v>
      </c>
      <c r="D12" s="20"/>
      <c r="E12" s="20">
        <v>88</v>
      </c>
      <c r="F12" s="20" t="s">
        <v>5</v>
      </c>
    </row>
    <row r="13" spans="2:6" x14ac:dyDescent="0.25">
      <c r="B13" s="7">
        <v>4</v>
      </c>
      <c r="C13" s="7" t="s">
        <v>0</v>
      </c>
      <c r="D13" s="7"/>
      <c r="E13" s="7">
        <v>202</v>
      </c>
      <c r="F13" s="7" t="s">
        <v>6</v>
      </c>
    </row>
    <row r="14" spans="2:6" x14ac:dyDescent="0.25">
      <c r="B14" s="21">
        <v>1</v>
      </c>
      <c r="C14" s="21" t="s">
        <v>0</v>
      </c>
      <c r="D14" s="21"/>
      <c r="E14" s="21">
        <v>350</v>
      </c>
      <c r="F14" s="21" t="s">
        <v>7</v>
      </c>
    </row>
    <row r="15" spans="2:6" x14ac:dyDescent="0.25">
      <c r="B15" s="19">
        <v>1</v>
      </c>
      <c r="C15" s="19" t="s">
        <v>0</v>
      </c>
      <c r="D15" s="19"/>
      <c r="E15" s="19">
        <v>485</v>
      </c>
      <c r="F15" s="19" t="s">
        <v>26</v>
      </c>
    </row>
    <row r="16" spans="2:6" x14ac:dyDescent="0.25">
      <c r="B16" s="20">
        <v>12</v>
      </c>
      <c r="C16" s="20" t="s">
        <v>14</v>
      </c>
      <c r="D16" s="20"/>
      <c r="E16" s="20">
        <v>88</v>
      </c>
      <c r="F16" s="20" t="s">
        <v>5</v>
      </c>
    </row>
    <row r="17" spans="2:15" x14ac:dyDescent="0.25">
      <c r="B17" s="7">
        <v>2</v>
      </c>
      <c r="C17" s="7" t="s">
        <v>18</v>
      </c>
      <c r="D17" s="7"/>
      <c r="E17" s="7">
        <v>202</v>
      </c>
      <c r="F17" s="7" t="s">
        <v>6</v>
      </c>
    </row>
    <row r="18" spans="2:15" x14ac:dyDescent="0.25">
      <c r="B18" s="20">
        <v>0</v>
      </c>
      <c r="C18" s="20" t="s">
        <v>19</v>
      </c>
      <c r="D18" s="20"/>
      <c r="E18" s="20">
        <v>88</v>
      </c>
      <c r="F18" s="20" t="s">
        <v>5</v>
      </c>
    </row>
    <row r="19" spans="2:15" x14ac:dyDescent="0.25">
      <c r="B19" s="7">
        <v>0</v>
      </c>
      <c r="C19" s="7" t="s">
        <v>19</v>
      </c>
      <c r="D19" s="7"/>
      <c r="E19" s="7">
        <v>202</v>
      </c>
      <c r="F19" s="7" t="s">
        <v>6</v>
      </c>
    </row>
    <row r="20" spans="2:15" x14ac:dyDescent="0.25">
      <c r="B20" s="20">
        <v>6</v>
      </c>
      <c r="C20" s="20" t="s">
        <v>13</v>
      </c>
      <c r="D20" s="20"/>
      <c r="E20" s="20">
        <v>74</v>
      </c>
      <c r="F20" s="20" t="s">
        <v>5</v>
      </c>
    </row>
    <row r="21" spans="2:15" x14ac:dyDescent="0.25">
      <c r="B21" s="20">
        <v>0</v>
      </c>
      <c r="C21" s="20" t="s">
        <v>1</v>
      </c>
      <c r="D21" s="20"/>
      <c r="E21" s="20">
        <v>92</v>
      </c>
      <c r="F21" s="20" t="s">
        <v>5</v>
      </c>
      <c r="K21" s="21"/>
      <c r="L21" s="21"/>
      <c r="M21" s="21"/>
      <c r="N21" s="21"/>
      <c r="O21" s="21"/>
    </row>
    <row r="22" spans="2:15" x14ac:dyDescent="0.25">
      <c r="B22" s="7">
        <v>0</v>
      </c>
      <c r="C22" s="7" t="s">
        <v>17</v>
      </c>
      <c r="D22" s="7"/>
      <c r="E22" s="7">
        <v>205</v>
      </c>
      <c r="F22" s="7" t="s">
        <v>6</v>
      </c>
      <c r="K22" s="21"/>
      <c r="L22" s="21"/>
      <c r="M22" s="21"/>
      <c r="N22" s="21"/>
      <c r="O22" s="21"/>
    </row>
    <row r="23" spans="2:15" x14ac:dyDescent="0.25">
      <c r="B23" s="20">
        <v>6</v>
      </c>
      <c r="C23" s="20" t="s">
        <v>16</v>
      </c>
      <c r="D23" s="20"/>
      <c r="E23" s="20">
        <v>110</v>
      </c>
      <c r="F23" s="20" t="s">
        <v>5</v>
      </c>
      <c r="K23" s="21"/>
      <c r="L23" s="21"/>
      <c r="M23" s="21"/>
      <c r="N23" s="21"/>
      <c r="O23" s="21"/>
    </row>
    <row r="24" spans="2:15" x14ac:dyDescent="0.25">
      <c r="B24" s="7">
        <v>1</v>
      </c>
      <c r="C24" s="7" t="s">
        <v>16</v>
      </c>
      <c r="D24" s="7"/>
      <c r="E24" s="7">
        <v>220</v>
      </c>
      <c r="F24" s="7" t="s">
        <v>6</v>
      </c>
      <c r="K24" s="21"/>
      <c r="L24" s="21"/>
      <c r="M24" s="21"/>
      <c r="N24" s="21"/>
      <c r="O24" s="21"/>
    </row>
    <row r="25" spans="2:15" x14ac:dyDescent="0.25">
      <c r="B25" s="20">
        <v>24</v>
      </c>
      <c r="C25" s="20" t="s">
        <v>2</v>
      </c>
      <c r="D25" s="20"/>
      <c r="E25" s="20">
        <v>110</v>
      </c>
      <c r="F25" s="20" t="s">
        <v>5</v>
      </c>
    </row>
    <row r="26" spans="2:15" x14ac:dyDescent="0.25">
      <c r="B26" s="7">
        <v>0</v>
      </c>
      <c r="C26" s="7" t="s">
        <v>2</v>
      </c>
      <c r="D26" s="7"/>
      <c r="E26" s="7">
        <v>220</v>
      </c>
      <c r="F26" s="7" t="s">
        <v>6</v>
      </c>
    </row>
    <row r="27" spans="2:15" x14ac:dyDescent="0.25">
      <c r="B27" s="21">
        <v>0</v>
      </c>
      <c r="C27" s="21" t="s">
        <v>2</v>
      </c>
      <c r="D27" s="21"/>
      <c r="E27" s="21">
        <v>410</v>
      </c>
      <c r="F27" s="21" t="s">
        <v>8</v>
      </c>
    </row>
    <row r="28" spans="2:15" x14ac:dyDescent="0.25">
      <c r="B28" s="20">
        <v>25</v>
      </c>
      <c r="C28" s="20" t="s">
        <v>3</v>
      </c>
      <c r="D28" s="20"/>
      <c r="E28" s="20">
        <v>310</v>
      </c>
      <c r="F28" s="20" t="s">
        <v>5</v>
      </c>
    </row>
    <row r="29" spans="2:15" x14ac:dyDescent="0.25">
      <c r="B29" s="7">
        <v>4</v>
      </c>
      <c r="C29" s="7" t="s">
        <v>3</v>
      </c>
      <c r="D29" s="7"/>
      <c r="E29" s="7">
        <v>640</v>
      </c>
      <c r="F29" s="7" t="s">
        <v>6</v>
      </c>
    </row>
    <row r="30" spans="2:15" x14ac:dyDescent="0.25">
      <c r="B30" s="21">
        <v>1</v>
      </c>
      <c r="C30" s="21" t="s">
        <v>3</v>
      </c>
      <c r="D30" s="21"/>
      <c r="E30" s="21">
        <v>1260</v>
      </c>
      <c r="F30" s="21" t="s">
        <v>8</v>
      </c>
    </row>
    <row r="31" spans="2:15" x14ac:dyDescent="0.25">
      <c r="B31" s="19">
        <v>1</v>
      </c>
      <c r="C31" s="19" t="s">
        <v>3</v>
      </c>
      <c r="D31" s="19"/>
      <c r="E31" s="19">
        <v>1840</v>
      </c>
      <c r="F31" s="19" t="s">
        <v>26</v>
      </c>
    </row>
    <row r="32" spans="2:15" x14ac:dyDescent="0.25">
      <c r="B32" s="20">
        <v>25</v>
      </c>
      <c r="C32" s="20" t="s">
        <v>4</v>
      </c>
      <c r="D32" s="20"/>
      <c r="E32" s="20">
        <v>560</v>
      </c>
      <c r="F32" s="20" t="s">
        <v>5</v>
      </c>
    </row>
    <row r="33" spans="2:6" x14ac:dyDescent="0.25">
      <c r="B33" s="7">
        <v>6</v>
      </c>
      <c r="C33" s="7" t="s">
        <v>4</v>
      </c>
      <c r="D33" s="7"/>
      <c r="E33" s="7">
        <v>1140</v>
      </c>
      <c r="F33" s="7" t="s">
        <v>6</v>
      </c>
    </row>
    <row r="34" spans="2:6" x14ac:dyDescent="0.25">
      <c r="B34" s="21">
        <v>1</v>
      </c>
      <c r="C34" s="21" t="s">
        <v>4</v>
      </c>
      <c r="D34" s="21"/>
      <c r="E34" s="21">
        <v>2255</v>
      </c>
      <c r="F34" s="21" t="s">
        <v>8</v>
      </c>
    </row>
    <row r="35" spans="2:6" x14ac:dyDescent="0.25">
      <c r="B35" s="19">
        <v>1</v>
      </c>
      <c r="C35" s="19" t="s">
        <v>4</v>
      </c>
      <c r="D35" s="19"/>
      <c r="E35" s="19">
        <v>3340</v>
      </c>
      <c r="F35" s="19" t="s">
        <v>26</v>
      </c>
    </row>
    <row r="36" spans="2:6" x14ac:dyDescent="0.25">
      <c r="B36" s="14">
        <v>0</v>
      </c>
      <c r="C36" s="14" t="s">
        <v>4</v>
      </c>
      <c r="D36" s="14"/>
      <c r="E36" s="14">
        <v>6100</v>
      </c>
      <c r="F36" s="14" t="s">
        <v>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16" workbookViewId="0">
      <selection activeCell="C32" sqref="C32"/>
    </sheetView>
  </sheetViews>
  <sheetFormatPr baseColWidth="10" defaultRowHeight="15" x14ac:dyDescent="0.25"/>
  <cols>
    <col min="1" max="1" width="6.85546875" customWidth="1"/>
    <col min="2" max="2" width="35.140625" bestFit="1" customWidth="1"/>
  </cols>
  <sheetData>
    <row r="1" spans="1:5" x14ac:dyDescent="0.25">
      <c r="A1" s="2">
        <v>84</v>
      </c>
      <c r="B1" s="2" t="s">
        <v>0</v>
      </c>
      <c r="C1" s="2">
        <v>88</v>
      </c>
      <c r="D1" s="2" t="s">
        <v>5</v>
      </c>
      <c r="E1" s="2"/>
    </row>
    <row r="2" spans="1:5" x14ac:dyDescent="0.25">
      <c r="A2" s="2">
        <v>12</v>
      </c>
      <c r="B2" s="2" t="s">
        <v>14</v>
      </c>
      <c r="C2" s="2">
        <v>88</v>
      </c>
      <c r="D2" s="2" t="s">
        <v>5</v>
      </c>
      <c r="E2" s="2"/>
    </row>
    <row r="3" spans="1:5" x14ac:dyDescent="0.25">
      <c r="A3" s="2">
        <v>6</v>
      </c>
      <c r="B3" s="2" t="s">
        <v>19</v>
      </c>
      <c r="C3" s="2">
        <v>88</v>
      </c>
      <c r="D3" s="2" t="s">
        <v>5</v>
      </c>
      <c r="E3" s="2"/>
    </row>
    <row r="4" spans="1:5" x14ac:dyDescent="0.25">
      <c r="A4" s="2">
        <v>12</v>
      </c>
      <c r="B4" s="2" t="s">
        <v>13</v>
      </c>
      <c r="C4" s="2">
        <v>74</v>
      </c>
      <c r="D4" s="2" t="s">
        <v>5</v>
      </c>
      <c r="E4" s="2"/>
    </row>
    <row r="5" spans="1:5" x14ac:dyDescent="0.25">
      <c r="A5" s="2">
        <v>6</v>
      </c>
      <c r="B5" s="2" t="s">
        <v>1</v>
      </c>
      <c r="C5" s="2">
        <v>92</v>
      </c>
      <c r="D5" s="2" t="s">
        <v>5</v>
      </c>
      <c r="E5" s="2"/>
    </row>
    <row r="6" spans="1:5" x14ac:dyDescent="0.25">
      <c r="A6" s="2">
        <v>6</v>
      </c>
      <c r="B6" s="2" t="s">
        <v>16</v>
      </c>
      <c r="C6" s="2">
        <v>110</v>
      </c>
      <c r="D6" s="2" t="s">
        <v>5</v>
      </c>
      <c r="E6" s="2"/>
    </row>
    <row r="7" spans="1:5" x14ac:dyDescent="0.25">
      <c r="A7" s="2">
        <v>30</v>
      </c>
      <c r="B7" s="2" t="s">
        <v>2</v>
      </c>
      <c r="C7" s="2">
        <v>110</v>
      </c>
      <c r="D7" s="2" t="s">
        <v>5</v>
      </c>
      <c r="E7" s="2"/>
    </row>
    <row r="8" spans="1:5" x14ac:dyDescent="0.25">
      <c r="A8" s="2">
        <v>31</v>
      </c>
      <c r="B8" s="2" t="s">
        <v>3</v>
      </c>
      <c r="C8" s="2">
        <v>310</v>
      </c>
      <c r="D8" s="2" t="s">
        <v>5</v>
      </c>
      <c r="E8" s="2"/>
    </row>
    <row r="9" spans="1:5" ht="18.75" x14ac:dyDescent="0.3">
      <c r="A9" s="2">
        <v>52</v>
      </c>
      <c r="B9" s="2" t="s">
        <v>4</v>
      </c>
      <c r="C9" s="2">
        <v>560</v>
      </c>
      <c r="D9" s="2" t="s">
        <v>5</v>
      </c>
      <c r="E9" s="23"/>
    </row>
    <row r="10" spans="1:5" ht="18.75" x14ac:dyDescent="0.3">
      <c r="A10" s="2">
        <v>6</v>
      </c>
      <c r="B10" s="2" t="s">
        <v>34</v>
      </c>
      <c r="C10" s="2">
        <v>88</v>
      </c>
      <c r="D10" s="2" t="s">
        <v>5</v>
      </c>
      <c r="E10" s="23"/>
    </row>
    <row r="11" spans="1:5" ht="18.75" x14ac:dyDescent="0.3">
      <c r="A11" s="2">
        <v>6</v>
      </c>
      <c r="B11" s="2" t="s">
        <v>35</v>
      </c>
      <c r="C11" s="2">
        <v>80</v>
      </c>
      <c r="D11" s="2" t="s">
        <v>5</v>
      </c>
      <c r="E11" s="23">
        <f>SUM(A1:A11)</f>
        <v>251</v>
      </c>
    </row>
    <row r="12" spans="1:5" x14ac:dyDescent="0.25">
      <c r="A12" s="1">
        <v>4</v>
      </c>
      <c r="B12" s="1" t="s">
        <v>0</v>
      </c>
      <c r="C12" s="1">
        <v>202</v>
      </c>
      <c r="D12" s="1" t="s">
        <v>6</v>
      </c>
      <c r="E12" s="1"/>
    </row>
    <row r="13" spans="1:5" x14ac:dyDescent="0.25">
      <c r="A13" s="1">
        <v>2</v>
      </c>
      <c r="B13" s="1" t="s">
        <v>18</v>
      </c>
      <c r="C13" s="1">
        <v>202</v>
      </c>
      <c r="D13" s="1" t="s">
        <v>6</v>
      </c>
      <c r="E13" s="1"/>
    </row>
    <row r="14" spans="1:5" x14ac:dyDescent="0.25">
      <c r="A14" s="1">
        <v>0</v>
      </c>
      <c r="B14" s="1" t="s">
        <v>19</v>
      </c>
      <c r="C14" s="1">
        <v>202</v>
      </c>
      <c r="D14" s="1" t="s">
        <v>6</v>
      </c>
      <c r="E14" s="1"/>
    </row>
    <row r="15" spans="1:5" x14ac:dyDescent="0.25">
      <c r="A15" s="1">
        <v>0</v>
      </c>
      <c r="B15" s="1" t="s">
        <v>17</v>
      </c>
      <c r="C15" s="1">
        <v>205</v>
      </c>
      <c r="D15" s="1" t="s">
        <v>6</v>
      </c>
      <c r="E15" s="1"/>
    </row>
    <row r="16" spans="1:5" x14ac:dyDescent="0.25">
      <c r="A16" s="1">
        <v>1</v>
      </c>
      <c r="B16" s="1" t="s">
        <v>16</v>
      </c>
      <c r="C16" s="1">
        <v>220</v>
      </c>
      <c r="D16" s="1" t="s">
        <v>6</v>
      </c>
      <c r="E16" s="1"/>
    </row>
    <row r="17" spans="1:5" x14ac:dyDescent="0.25">
      <c r="A17" s="1">
        <v>0</v>
      </c>
      <c r="B17" s="1" t="s">
        <v>2</v>
      </c>
      <c r="C17" s="1">
        <v>220</v>
      </c>
      <c r="D17" s="1" t="s">
        <v>6</v>
      </c>
      <c r="E17" s="1"/>
    </row>
    <row r="18" spans="1:5" x14ac:dyDescent="0.25">
      <c r="A18" s="1">
        <v>4</v>
      </c>
      <c r="B18" s="1" t="s">
        <v>3</v>
      </c>
      <c r="C18" s="1">
        <v>640</v>
      </c>
      <c r="D18" s="1" t="s">
        <v>6</v>
      </c>
      <c r="E18" s="1"/>
    </row>
    <row r="19" spans="1:5" ht="18.75" x14ac:dyDescent="0.3">
      <c r="A19" s="1">
        <v>12</v>
      </c>
      <c r="B19" s="1" t="s">
        <v>4</v>
      </c>
      <c r="C19" s="1">
        <v>1140</v>
      </c>
      <c r="D19" s="1" t="s">
        <v>6</v>
      </c>
      <c r="E19" s="24">
        <f>SUM(A12:A19)</f>
        <v>23</v>
      </c>
    </row>
    <row r="20" spans="1:5" ht="18.75" x14ac:dyDescent="0.3">
      <c r="A20" s="3">
        <v>1</v>
      </c>
      <c r="B20" s="3" t="s">
        <v>0</v>
      </c>
      <c r="C20" s="3">
        <v>350</v>
      </c>
      <c r="D20" s="3" t="s">
        <v>8</v>
      </c>
      <c r="E20" s="25"/>
    </row>
    <row r="21" spans="1:5" x14ac:dyDescent="0.25">
      <c r="A21" s="3">
        <v>0</v>
      </c>
      <c r="B21" s="3" t="s">
        <v>2</v>
      </c>
      <c r="C21" s="3">
        <v>410</v>
      </c>
      <c r="D21" s="3" t="s">
        <v>8</v>
      </c>
      <c r="E21" s="3"/>
    </row>
    <row r="22" spans="1:5" x14ac:dyDescent="0.25">
      <c r="A22" s="3">
        <v>1</v>
      </c>
      <c r="B22" s="3" t="s">
        <v>3</v>
      </c>
      <c r="C22" s="3">
        <v>1260</v>
      </c>
      <c r="D22" s="3" t="s">
        <v>8</v>
      </c>
      <c r="E22" s="3"/>
    </row>
    <row r="23" spans="1:5" ht="18.75" x14ac:dyDescent="0.3">
      <c r="A23" s="3">
        <v>2</v>
      </c>
      <c r="B23" s="3" t="s">
        <v>4</v>
      </c>
      <c r="C23" s="3">
        <v>2255</v>
      </c>
      <c r="D23" s="3" t="s">
        <v>8</v>
      </c>
      <c r="E23" s="25">
        <f>SUM(A20:A23)</f>
        <v>4</v>
      </c>
    </row>
    <row r="24" spans="1:5" x14ac:dyDescent="0.25">
      <c r="A24" s="22">
        <v>1</v>
      </c>
      <c r="B24" s="22" t="s">
        <v>0</v>
      </c>
      <c r="C24" s="22">
        <v>485</v>
      </c>
      <c r="D24" s="22" t="s">
        <v>26</v>
      </c>
      <c r="E24" s="22"/>
    </row>
    <row r="25" spans="1:5" x14ac:dyDescent="0.25">
      <c r="A25" s="22">
        <v>1</v>
      </c>
      <c r="B25" s="22" t="s">
        <v>3</v>
      </c>
      <c r="C25" s="22">
        <v>1840</v>
      </c>
      <c r="D25" s="22" t="s">
        <v>26</v>
      </c>
      <c r="E25" s="22"/>
    </row>
    <row r="26" spans="1:5" ht="18.75" x14ac:dyDescent="0.3">
      <c r="A26" s="22">
        <v>1</v>
      </c>
      <c r="B26" s="22" t="s">
        <v>4</v>
      </c>
      <c r="C26" s="22">
        <v>3340</v>
      </c>
      <c r="D26" s="22" t="s">
        <v>26</v>
      </c>
      <c r="E26" s="26">
        <f>SUM(A24:A26)</f>
        <v>3</v>
      </c>
    </row>
    <row r="27" spans="1:5" x14ac:dyDescent="0.25">
      <c r="A27" s="27">
        <f>SUM(A1:A26)</f>
        <v>281</v>
      </c>
    </row>
    <row r="29" spans="1:5" x14ac:dyDescent="0.25">
      <c r="A29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Feuil1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2018-01-26T10:10:13Z</cp:lastPrinted>
  <dcterms:created xsi:type="dcterms:W3CDTF">2016-12-05T16:06:18Z</dcterms:created>
  <dcterms:modified xsi:type="dcterms:W3CDTF">2018-01-26T10:10:26Z</dcterms:modified>
</cp:coreProperties>
</file>