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G45" i="1"/>
  <c r="F46" i="1"/>
  <c r="G46" i="1" s="1"/>
  <c r="F17" i="1"/>
  <c r="G17" i="1" s="1"/>
  <c r="F10" i="1"/>
  <c r="G10" i="1" s="1"/>
  <c r="G54" i="1" l="1"/>
  <c r="F49" i="1"/>
  <c r="G49" i="1" s="1"/>
  <c r="F52" i="1"/>
  <c r="G52" i="1" s="1"/>
  <c r="F48" i="1"/>
  <c r="G48" i="1" s="1"/>
  <c r="F47" i="1"/>
  <c r="G47" i="1" s="1"/>
  <c r="F43" i="1"/>
  <c r="G43" i="1" s="1"/>
  <c r="F41" i="1"/>
  <c r="G41" i="1" s="1"/>
  <c r="F42" i="1"/>
  <c r="G42" i="1" s="1"/>
  <c r="F44" i="1"/>
  <c r="G44" i="1" s="1"/>
  <c r="F40" i="1"/>
  <c r="G40" i="1" s="1"/>
  <c r="G36" i="1"/>
  <c r="F28" i="1"/>
  <c r="G28" i="1" s="1"/>
  <c r="F26" i="1"/>
  <c r="G26" i="1" s="1"/>
  <c r="F16" i="1"/>
  <c r="G16" i="1" s="1"/>
  <c r="F20" i="1"/>
  <c r="G20" i="1" s="1"/>
  <c r="F21" i="1"/>
  <c r="G21" i="1" s="1"/>
  <c r="F22" i="1"/>
  <c r="G22" i="1" s="1"/>
  <c r="F19" i="1"/>
  <c r="G19" i="1" s="1"/>
  <c r="F14" i="1"/>
  <c r="G14" i="1" s="1"/>
  <c r="F8" i="1"/>
  <c r="G8" i="1" s="1"/>
  <c r="F9" i="1"/>
  <c r="G9" i="1" s="1"/>
  <c r="F11" i="1"/>
  <c r="G11" i="1" s="1"/>
  <c r="F12" i="1"/>
  <c r="G12" i="1" s="1"/>
  <c r="F13" i="1"/>
  <c r="G13" i="1" s="1"/>
  <c r="F15" i="1"/>
  <c r="G15" i="1" s="1"/>
  <c r="F18" i="1"/>
  <c r="G18" i="1" s="1"/>
  <c r="F23" i="1"/>
  <c r="G23" i="1" s="1"/>
  <c r="F24" i="1"/>
  <c r="G24" i="1" s="1"/>
  <c r="F25" i="1"/>
  <c r="G25" i="1" s="1"/>
  <c r="F27" i="1"/>
  <c r="G27" i="1" s="1"/>
  <c r="F29" i="1"/>
  <c r="G29" i="1" s="1"/>
  <c r="F30" i="1"/>
  <c r="G30" i="1" s="1"/>
  <c r="F31" i="1"/>
  <c r="G31" i="1" s="1"/>
  <c r="F32" i="1"/>
  <c r="G32" i="1" s="1"/>
  <c r="F33" i="1"/>
  <c r="G33" i="1" s="1"/>
  <c r="F7" i="1"/>
  <c r="G7" i="1" s="1"/>
</calcChain>
</file>

<file path=xl/sharedStrings.xml><?xml version="1.0" encoding="utf-8"?>
<sst xmlns="http://schemas.openxmlformats.org/spreadsheetml/2006/main" count="130" uniqueCount="52">
  <si>
    <t>DOMAINE AF GROS</t>
  </si>
  <si>
    <t>BEAUNE 1ER CRU LES BOUCHEROTTES</t>
  </si>
  <si>
    <t>MILLESIME</t>
  </si>
  <si>
    <t>QUANTITES DISPOS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</si>
  <si>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</si>
  <si>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</si>
  <si>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</si>
  <si>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</si>
  <si>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</si>
  <si>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</si>
  <si>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</si>
  <si>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</si>
  <si>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>FRANCOIS PARENT</t>
  </si>
  <si>
    <t>POMMARD 1ER CRU LES EPENOTS</t>
  </si>
  <si>
    <t>POMMARD 1ER CRU LES RUGIENS</t>
  </si>
  <si>
    <t>VOLNAY 1ER CRU LES FREMIETS</t>
  </si>
  <si>
    <t>BOURGOGNE</t>
  </si>
  <si>
    <t xml:space="preserve">CHASSAGNE MONTRACHET 1ER CRU MORGEOT </t>
  </si>
  <si>
    <t>VINS ROUGES</t>
  </si>
  <si>
    <t>VINS BLANCS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</si>
  <si>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</si>
  <si>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</si>
  <si>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</si>
  <si>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</si>
  <si>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</si>
  <si>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</si>
  <si>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BEAUNE 1ER CRU LES SIZIES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</si>
  <si>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</si>
  <si>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</si>
  <si>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</si>
  <si>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Prix achat Overland</t>
  </si>
  <si>
    <t>Marge Overland 10%</t>
  </si>
  <si>
    <t>POMMARD 1ER CRU LES ARVELETS</t>
  </si>
  <si>
    <t>&lt;2400 BT: 13€</t>
  </si>
  <si>
    <t>&gt;2400 BT: 11€</t>
  </si>
  <si>
    <t>MARGE 7,5</t>
  </si>
  <si>
    <t>MARGE 10%</t>
  </si>
  <si>
    <t>VOLNAY 1ER CRU LES BROUILLARDS</t>
  </si>
  <si>
    <t>VOLNAY 1ER CRU LES FREMIETS*</t>
  </si>
  <si>
    <t>* Special offer for the whole parcel of Volnay 1er cru les Fremiets 2004: 31,25€ per bottle instead of 43,65</t>
  </si>
  <si>
    <t>&lt;60 BT: 65€</t>
  </si>
  <si>
    <t>&gt;60 BT: 59€</t>
  </si>
  <si>
    <t>CLOS VOUGEOT GRAND CRU</t>
  </si>
  <si>
    <t>CORTON CHARLEMAGNE GRAND CRU</t>
  </si>
  <si>
    <t>&lt;60 BT: 95€</t>
  </si>
  <si>
    <t>&gt;120 BT: 80€</t>
  </si>
  <si>
    <t>Caroline PARENT</t>
  </si>
  <si>
    <t>Meursault 2013</t>
  </si>
  <si>
    <t>Puligny Vieilles Vignes 2013</t>
  </si>
  <si>
    <t>Meursault 1er cru les Poruzots 2012</t>
  </si>
  <si>
    <t>Meursault 1er cru les Poruzots 2013</t>
  </si>
  <si>
    <t>Bourgogne Chardonnay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</si>
</sst>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0"/>
      <color rgb="FF00206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0"/>
      <color theme="4" tint="-0.499984740745262"/>
      <name val="Cambria"/>
      <family val="1"/>
    </font>
    <font>
      <b/>
      <sz val="10"/>
      <color theme="4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9" xfId="0" applyFill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topLeftCell="A58" workbookViewId="0">
      <selection activeCell="G81" sqref="G81"/>
    </sheetView>
  </sheetViews>
  <sheetFormatPr baseColWidth="10" defaultRowHeight="15" x14ac:dyDescent="0.25"/>
  <cols>
    <col min="1" max="1" width="34.140625" customWidth="1"/>
    <col min="2" max="2" width="10.140625" style="1" bestFit="1" customWidth="1"/>
    <col min="3" max="3" width="10.42578125" style="1" customWidth="1"/>
    <col min="4" max="4" width="12.28515625" style="1" bestFit="1" customWidth="1"/>
    <col min="5" max="5" width="16.7109375" style="1" customWidth="1"/>
    <col min="6" max="6" width="11.5703125" customWidth="1"/>
  </cols>
  <sheetData>
    <row r="1" spans="1:7" ht="18.75" x14ac:dyDescent="0.3">
      <c r="A1" s="61"/>
      <c r="B1" s="61"/>
      <c r="C1" s="61"/>
      <c r="D1" s="61"/>
      <c r="E1" s="61"/>
    </row>
    <row r="2" spans="1:7" ht="0.75" customHeight="1" thickBot="1" x14ac:dyDescent="0.3"/>
    <row r="3" spans="1:7" ht="29.25" customHeight="1" x14ac:dyDescent="0.25">
      <c r="A3" s="5"/>
      <c r="B3" s="47" t="s">
        <v>2</v>
      </c>
      <c r="C3" s="47" t="s">
        <v>3</v>
      </c>
      <c r="D3" s="47" t="s">
        <v>4</v>
      </c>
      <c r="E3" s="49" t="s">
        <v>5</v>
      </c>
      <c r="F3" s="51" t="s">
        <v>31</v>
      </c>
      <c r="G3" s="45" t="s">
        <v>30</v>
      </c>
    </row>
    <row r="4" spans="1:7" ht="16.5" customHeight="1" thickBot="1" x14ac:dyDescent="0.3">
      <c r="A4" s="5"/>
      <c r="B4" s="48"/>
      <c r="C4" s="48"/>
      <c r="D4" s="48"/>
      <c r="E4" s="50"/>
      <c r="F4" s="46"/>
      <c r="G4" s="46"/>
    </row>
    <row r="5" spans="1:7" x14ac:dyDescent="0.25">
      <c r="A5" s="59" t="s">
        <v>0</v>
      </c>
      <c r="B5" s="59"/>
      <c r="C5" s="59"/>
      <c r="D5" s="59"/>
      <c r="E5" s="59"/>
      <c r="F5" s="2"/>
    </row>
    <row r="6" spans="1:7" x14ac:dyDescent="0.25">
      <c r="A6" s="26"/>
      <c r="B6" s="26"/>
      <c r="C6" s="26"/>
      <c r="D6" s="26"/>
      <c r="E6" s="26"/>
      <c r="F6" s="2"/>
    </row>
    <row r="7" spans="1:7" x14ac:dyDescent="0.25">
      <c r="A7" s="9" t="s">
        <v>24</v>
      </c>
      <c r="B7" s="10">
        <v>2011</v>
      </c>
      <c r="C7" s="10">
        <v>2500</v>
      </c>
      <c r="D7" s="11" t="s">
        <v>6</v>
      </c>
      <c r="E7" s="11">
        <v>16.25</v>
      </c>
      <c r="F7" s="27">
        <f>E7*0.1</f>
        <v>1.625</v>
      </c>
      <c r="G7" s="28">
        <f>E7-F7</f>
        <v>14.625</v>
      </c>
    </row>
    <row r="8" spans="1:7" x14ac:dyDescent="0.25">
      <c r="A8" s="9" t="s">
        <v>24</v>
      </c>
      <c r="B8" s="10">
        <v>2012</v>
      </c>
      <c r="C8" s="10">
        <v>1600</v>
      </c>
      <c r="D8" s="11" t="s">
        <v>6</v>
      </c>
      <c r="E8" s="11">
        <v>16.25</v>
      </c>
      <c r="F8" s="27">
        <f t="shared" ref="F8:F33" si="0">E8*0.1</f>
        <v>1.625</v>
      </c>
      <c r="G8" s="28">
        <f t="shared" ref="G8:G33" si="1">E8-F8</f>
        <v>14.625</v>
      </c>
    </row>
    <row r="9" spans="1:7" x14ac:dyDescent="0.25">
      <c r="A9" s="12" t="s">
        <v>1</v>
      </c>
      <c r="B9" s="11">
        <v>2010</v>
      </c>
      <c r="C9" s="11">
        <v>120</v>
      </c>
      <c r="D9" s="11" t="s">
        <v>6</v>
      </c>
      <c r="E9" s="11">
        <v>33.75</v>
      </c>
      <c r="F9" s="27">
        <f t="shared" si="0"/>
        <v>3.375</v>
      </c>
      <c r="G9" s="28">
        <f t="shared" si="1"/>
        <v>30.375</v>
      </c>
    </row>
    <row r="10" spans="1:7" x14ac:dyDescent="0.25">
      <c r="A10" s="12" t="s">
        <v>1</v>
      </c>
      <c r="B10" s="11">
        <v>2013</v>
      </c>
      <c r="C10" s="11">
        <v>240</v>
      </c>
      <c r="D10" s="11" t="s">
        <v>6</v>
      </c>
      <c r="E10" s="11">
        <v>33.75</v>
      </c>
      <c r="F10" s="27">
        <f t="shared" si="0"/>
        <v>3.375</v>
      </c>
      <c r="G10" s="28">
        <f t="shared" si="1"/>
        <v>30.375</v>
      </c>
    </row>
    <row r="11" spans="1:7" x14ac:dyDescent="0.25">
      <c r="A11" s="12" t="s">
        <v>7</v>
      </c>
      <c r="B11" s="11">
        <v>2013</v>
      </c>
      <c r="C11" s="11">
        <v>240</v>
      </c>
      <c r="D11" s="11" t="s">
        <v>6</v>
      </c>
      <c r="E11" s="11">
        <v>40</v>
      </c>
      <c r="F11" s="27">
        <f t="shared" si="0"/>
        <v>4</v>
      </c>
      <c r="G11" s="28">
        <f t="shared" si="1"/>
        <v>36</v>
      </c>
    </row>
    <row r="12" spans="1:7" x14ac:dyDescent="0.25">
      <c r="A12" s="12" t="s">
        <v>7</v>
      </c>
      <c r="B12" s="11">
        <v>2011</v>
      </c>
      <c r="C12" s="11">
        <v>120</v>
      </c>
      <c r="D12" s="11" t="s">
        <v>6</v>
      </c>
      <c r="E12" s="11">
        <v>37.5</v>
      </c>
      <c r="F12" s="27">
        <f t="shared" si="0"/>
        <v>3.75</v>
      </c>
      <c r="G12" s="28">
        <f t="shared" si="1"/>
        <v>33.75</v>
      </c>
    </row>
    <row r="13" spans="1:7" x14ac:dyDescent="0.25">
      <c r="A13" s="12" t="s">
        <v>8</v>
      </c>
      <c r="B13" s="11">
        <v>2007</v>
      </c>
      <c r="C13" s="11">
        <v>480</v>
      </c>
      <c r="D13" s="11" t="s">
        <v>6</v>
      </c>
      <c r="E13" s="11">
        <v>48.75</v>
      </c>
      <c r="F13" s="27">
        <f t="shared" si="0"/>
        <v>4.875</v>
      </c>
      <c r="G13" s="28">
        <f t="shared" si="1"/>
        <v>43.875</v>
      </c>
    </row>
    <row r="14" spans="1:7" x14ac:dyDescent="0.25">
      <c r="A14" s="12" t="s">
        <v>8</v>
      </c>
      <c r="B14" s="11">
        <v>2008</v>
      </c>
      <c r="C14" s="11">
        <v>120</v>
      </c>
      <c r="D14" s="11" t="s">
        <v>6</v>
      </c>
      <c r="E14" s="11">
        <v>48.75</v>
      </c>
      <c r="F14" s="27">
        <f t="shared" si="0"/>
        <v>4.875</v>
      </c>
      <c r="G14" s="28">
        <f t="shared" si="1"/>
        <v>43.875</v>
      </c>
    </row>
    <row r="15" spans="1:7" x14ac:dyDescent="0.25">
      <c r="A15" s="12" t="s">
        <v>8</v>
      </c>
      <c r="B15" s="11">
        <v>2009</v>
      </c>
      <c r="C15" s="11">
        <v>300</v>
      </c>
      <c r="D15" s="11" t="s">
        <v>6</v>
      </c>
      <c r="E15" s="11">
        <v>50</v>
      </c>
      <c r="F15" s="27">
        <f t="shared" si="0"/>
        <v>5</v>
      </c>
      <c r="G15" s="28">
        <f t="shared" si="1"/>
        <v>45</v>
      </c>
    </row>
    <row r="16" spans="1:7" x14ac:dyDescent="0.25">
      <c r="A16" s="12" t="s">
        <v>8</v>
      </c>
      <c r="B16" s="11">
        <v>2010</v>
      </c>
      <c r="C16" s="11">
        <v>96</v>
      </c>
      <c r="D16" s="11" t="s">
        <v>6</v>
      </c>
      <c r="E16" s="11">
        <v>48.75</v>
      </c>
      <c r="F16" s="27">
        <f t="shared" si="0"/>
        <v>4.875</v>
      </c>
      <c r="G16" s="28">
        <f t="shared" ref="G16:G17" si="2">E16-F16</f>
        <v>43.875</v>
      </c>
    </row>
    <row r="17" spans="1:7" x14ac:dyDescent="0.25">
      <c r="A17" s="12" t="s">
        <v>8</v>
      </c>
      <c r="B17" s="11">
        <v>2011</v>
      </c>
      <c r="C17" s="11">
        <v>300</v>
      </c>
      <c r="D17" s="11" t="s">
        <v>6</v>
      </c>
      <c r="E17" s="11">
        <v>48.75</v>
      </c>
      <c r="F17" s="27">
        <f t="shared" si="0"/>
        <v>4.875</v>
      </c>
      <c r="G17" s="28">
        <f t="shared" si="2"/>
        <v>43.875</v>
      </c>
    </row>
    <row r="18" spans="1:7" x14ac:dyDescent="0.25">
      <c r="A18" s="12" t="s">
        <v>8</v>
      </c>
      <c r="B18" s="11">
        <v>2013</v>
      </c>
      <c r="C18" s="11">
        <v>300</v>
      </c>
      <c r="D18" s="11" t="s">
        <v>6</v>
      </c>
      <c r="E18" s="11">
        <v>50</v>
      </c>
      <c r="F18" s="27">
        <f>E18*0.1</f>
        <v>5</v>
      </c>
      <c r="G18" s="28">
        <f>E18-F18</f>
        <v>45</v>
      </c>
    </row>
    <row r="19" spans="1:7" x14ac:dyDescent="0.25">
      <c r="A19" s="12" t="s">
        <v>32</v>
      </c>
      <c r="B19" s="11">
        <v>2010</v>
      </c>
      <c r="C19" s="11">
        <v>300</v>
      </c>
      <c r="D19" s="11" t="s">
        <v>6</v>
      </c>
      <c r="E19" s="11">
        <v>48.75</v>
      </c>
      <c r="F19" s="27">
        <f>E19*0.1</f>
        <v>4.875</v>
      </c>
      <c r="G19" s="32">
        <f>E19-F19</f>
        <v>43.875</v>
      </c>
    </row>
    <row r="20" spans="1:7" x14ac:dyDescent="0.25">
      <c r="A20" s="12" t="s">
        <v>32</v>
      </c>
      <c r="B20" s="33">
        <v>2011</v>
      </c>
      <c r="C20" s="33">
        <v>600</v>
      </c>
      <c r="D20" s="11" t="s">
        <v>6</v>
      </c>
      <c r="E20" s="11">
        <v>48.75</v>
      </c>
      <c r="F20" s="27">
        <f t="shared" ref="F20:F22" si="3">E20*0.1</f>
        <v>4.875</v>
      </c>
      <c r="G20" s="32">
        <f t="shared" ref="G20:G22" si="4">E20-F20</f>
        <v>43.875</v>
      </c>
    </row>
    <row r="21" spans="1:7" x14ac:dyDescent="0.25">
      <c r="A21" s="12" t="s">
        <v>32</v>
      </c>
      <c r="B21" s="11">
        <v>2012</v>
      </c>
      <c r="C21" s="11">
        <v>600</v>
      </c>
      <c r="D21" s="11" t="s">
        <v>6</v>
      </c>
      <c r="E21" s="11">
        <v>48.75</v>
      </c>
      <c r="F21" s="27">
        <f t="shared" si="3"/>
        <v>4.875</v>
      </c>
      <c r="G21" s="32">
        <f t="shared" si="4"/>
        <v>43.875</v>
      </c>
    </row>
    <row r="22" spans="1:7" x14ac:dyDescent="0.25">
      <c r="A22" s="12" t="s">
        <v>32</v>
      </c>
      <c r="B22" s="11">
        <v>2013</v>
      </c>
      <c r="C22" s="11">
        <v>600</v>
      </c>
      <c r="D22" s="11" t="s">
        <v>6</v>
      </c>
      <c r="E22" s="17">
        <v>50</v>
      </c>
      <c r="F22" s="30">
        <f t="shared" si="3"/>
        <v>5</v>
      </c>
      <c r="G22" s="31">
        <f t="shared" si="4"/>
        <v>45</v>
      </c>
    </row>
    <row r="23" spans="1:7" x14ac:dyDescent="0.25">
      <c r="A23" s="12" t="s">
        <v>9</v>
      </c>
      <c r="B23" s="11">
        <v>2010</v>
      </c>
      <c r="C23" s="11">
        <v>800</v>
      </c>
      <c r="D23" s="11" t="s">
        <v>6</v>
      </c>
      <c r="E23" s="11">
        <v>30</v>
      </c>
      <c r="F23" s="27">
        <f t="shared" si="0"/>
        <v>3</v>
      </c>
      <c r="G23" s="28">
        <f t="shared" si="1"/>
        <v>27</v>
      </c>
    </row>
    <row r="24" spans="1:7" x14ac:dyDescent="0.25">
      <c r="A24" s="12" t="s">
        <v>9</v>
      </c>
      <c r="B24" s="11">
        <v>2011</v>
      </c>
      <c r="C24" s="11">
        <v>1200</v>
      </c>
      <c r="D24" s="11" t="s">
        <v>6</v>
      </c>
      <c r="E24" s="11">
        <v>30</v>
      </c>
      <c r="F24" s="27">
        <f t="shared" si="0"/>
        <v>3</v>
      </c>
      <c r="G24" s="28">
        <f t="shared" si="1"/>
        <v>27</v>
      </c>
    </row>
    <row r="25" spans="1:7" x14ac:dyDescent="0.25">
      <c r="A25" s="12" t="s">
        <v>9</v>
      </c>
      <c r="B25" s="11">
        <v>2013</v>
      </c>
      <c r="C25" s="11">
        <v>1800</v>
      </c>
      <c r="D25" s="11" t="s">
        <v>6</v>
      </c>
      <c r="E25" s="11">
        <v>31.25</v>
      </c>
      <c r="F25" s="27">
        <f t="shared" si="0"/>
        <v>3.125</v>
      </c>
      <c r="G25" s="28">
        <f t="shared" si="1"/>
        <v>28.125</v>
      </c>
    </row>
    <row r="26" spans="1:7" x14ac:dyDescent="0.25">
      <c r="A26" s="12" t="s">
        <v>10</v>
      </c>
      <c r="B26" s="11">
        <v>2010</v>
      </c>
      <c r="C26" s="11">
        <v>600</v>
      </c>
      <c r="D26" s="11" t="s">
        <v>6</v>
      </c>
      <c r="E26" s="11">
        <v>37.5</v>
      </c>
      <c r="F26" s="27">
        <f t="shared" si="0"/>
        <v>3.75</v>
      </c>
      <c r="G26" s="28">
        <f t="shared" ref="G26" si="5">E26-F26</f>
        <v>33.75</v>
      </c>
    </row>
    <row r="27" spans="1:7" x14ac:dyDescent="0.25">
      <c r="A27" s="12" t="s">
        <v>10</v>
      </c>
      <c r="B27" s="11">
        <v>2011</v>
      </c>
      <c r="C27" s="11">
        <v>800</v>
      </c>
      <c r="D27" s="11" t="s">
        <v>6</v>
      </c>
      <c r="E27" s="11">
        <v>37.5</v>
      </c>
      <c r="F27" s="27">
        <f t="shared" si="0"/>
        <v>3.75</v>
      </c>
      <c r="G27" s="28">
        <f t="shared" si="1"/>
        <v>33.75</v>
      </c>
    </row>
    <row r="28" spans="1:7" x14ac:dyDescent="0.25">
      <c r="A28" s="12" t="s">
        <v>10</v>
      </c>
      <c r="B28" s="11">
        <v>2012</v>
      </c>
      <c r="C28" s="11">
        <v>800</v>
      </c>
      <c r="D28" s="11" t="s">
        <v>6</v>
      </c>
      <c r="E28" s="11">
        <v>37.5</v>
      </c>
      <c r="F28" s="27">
        <f t="shared" si="0"/>
        <v>3.75</v>
      </c>
      <c r="G28" s="28">
        <f t="shared" si="1"/>
        <v>33.75</v>
      </c>
    </row>
    <row r="29" spans="1:7" x14ac:dyDescent="0.25">
      <c r="A29" s="12" t="s">
        <v>10</v>
      </c>
      <c r="B29" s="11">
        <v>2013</v>
      </c>
      <c r="C29" s="11">
        <v>1200</v>
      </c>
      <c r="D29" s="11" t="s">
        <v>6</v>
      </c>
      <c r="E29" s="11">
        <v>40</v>
      </c>
      <c r="F29" s="27">
        <f t="shared" si="0"/>
        <v>4</v>
      </c>
      <c r="G29" s="28">
        <f t="shared" si="1"/>
        <v>36</v>
      </c>
    </row>
    <row r="30" spans="1:7" x14ac:dyDescent="0.25">
      <c r="A30" s="12" t="s">
        <v>25</v>
      </c>
      <c r="B30" s="11">
        <v>2013</v>
      </c>
      <c r="C30" s="11">
        <v>120</v>
      </c>
      <c r="D30" s="11" t="s">
        <v>6</v>
      </c>
      <c r="E30" s="11">
        <v>112</v>
      </c>
      <c r="F30" s="27">
        <f t="shared" si="0"/>
        <v>11.200000000000001</v>
      </c>
      <c r="G30" s="28">
        <f t="shared" si="1"/>
        <v>100.8</v>
      </c>
    </row>
    <row r="31" spans="1:7" x14ac:dyDescent="0.25">
      <c r="A31" s="12" t="s">
        <v>11</v>
      </c>
      <c r="B31" s="11">
        <v>2011</v>
      </c>
      <c r="C31" s="11">
        <v>240</v>
      </c>
      <c r="D31" s="11" t="s">
        <v>6</v>
      </c>
      <c r="E31" s="11">
        <v>287.5</v>
      </c>
      <c r="F31" s="27">
        <f t="shared" si="0"/>
        <v>28.75</v>
      </c>
      <c r="G31" s="28">
        <f t="shared" si="1"/>
        <v>258.75</v>
      </c>
    </row>
    <row r="32" spans="1:7" x14ac:dyDescent="0.25">
      <c r="A32" s="12" t="s">
        <v>11</v>
      </c>
      <c r="B32" s="11">
        <v>2012</v>
      </c>
      <c r="C32" s="11">
        <v>240</v>
      </c>
      <c r="D32" s="11" t="s">
        <v>6</v>
      </c>
      <c r="E32" s="11">
        <v>287.5</v>
      </c>
      <c r="F32" s="27">
        <f t="shared" si="0"/>
        <v>28.75</v>
      </c>
      <c r="G32" s="28">
        <f t="shared" si="1"/>
        <v>258.75</v>
      </c>
    </row>
    <row r="33" spans="1:7" x14ac:dyDescent="0.25">
      <c r="A33" s="12" t="s">
        <v>11</v>
      </c>
      <c r="B33" s="11">
        <v>2013</v>
      </c>
      <c r="C33" s="11">
        <v>240</v>
      </c>
      <c r="D33" s="11" t="s">
        <v>6</v>
      </c>
      <c r="E33" s="11">
        <v>312.5</v>
      </c>
      <c r="F33" s="27">
        <f t="shared" si="0"/>
        <v>31.25</v>
      </c>
      <c r="G33" s="28">
        <f t="shared" si="1"/>
        <v>281.25</v>
      </c>
    </row>
    <row r="34" spans="1:7" x14ac:dyDescent="0.25">
      <c r="A34" s="60" t="s">
        <v>12</v>
      </c>
      <c r="B34" s="60"/>
      <c r="C34" s="60"/>
      <c r="D34" s="60"/>
      <c r="E34" s="60"/>
      <c r="F34" s="2"/>
    </row>
    <row r="35" spans="1:7" x14ac:dyDescent="0.25">
      <c r="A35" s="7" t="s">
        <v>18</v>
      </c>
      <c r="B35" s="6"/>
      <c r="C35" s="6"/>
      <c r="D35" s="6"/>
      <c r="E35" s="6"/>
      <c r="F35" s="27" t="s">
        <v>35</v>
      </c>
      <c r="G35" s="28"/>
    </row>
    <row r="36" spans="1:7" x14ac:dyDescent="0.25">
      <c r="A36" s="56" t="s">
        <v>16</v>
      </c>
      <c r="B36" s="57">
        <v>2011</v>
      </c>
      <c r="C36" s="57">
        <v>3600</v>
      </c>
      <c r="D36" s="57" t="s">
        <v>6</v>
      </c>
      <c r="E36" s="13" t="s">
        <v>33</v>
      </c>
      <c r="F36" s="34">
        <v>0.97499999999999998</v>
      </c>
      <c r="G36" s="28">
        <f>13-F36</f>
        <v>12.025</v>
      </c>
    </row>
    <row r="37" spans="1:7" x14ac:dyDescent="0.25">
      <c r="A37" s="56"/>
      <c r="B37" s="57"/>
      <c r="C37" s="57"/>
      <c r="D37" s="57"/>
      <c r="E37" s="14" t="s">
        <v>34</v>
      </c>
      <c r="F37" s="34">
        <v>0.82499999999999996</v>
      </c>
      <c r="G37" s="28">
        <v>10.18</v>
      </c>
    </row>
    <row r="38" spans="1:7" x14ac:dyDescent="0.25">
      <c r="A38" s="24"/>
      <c r="B38" s="25"/>
      <c r="C38" s="25"/>
      <c r="D38" s="25"/>
      <c r="E38" s="14"/>
      <c r="F38" s="4"/>
    </row>
    <row r="39" spans="1:7" ht="30" x14ac:dyDescent="0.25">
      <c r="A39" s="24"/>
      <c r="B39" s="25"/>
      <c r="C39" s="25"/>
      <c r="D39" s="25"/>
      <c r="E39" s="14"/>
      <c r="F39" s="34" t="s">
        <v>36</v>
      </c>
      <c r="G39" s="40" t="s">
        <v>30</v>
      </c>
    </row>
    <row r="40" spans="1:7" x14ac:dyDescent="0.25">
      <c r="A40" s="15" t="s">
        <v>26</v>
      </c>
      <c r="B40" s="16">
        <v>2013</v>
      </c>
      <c r="C40" s="16">
        <v>600</v>
      </c>
      <c r="D40" s="11" t="s">
        <v>6</v>
      </c>
      <c r="E40" s="17">
        <v>33.75</v>
      </c>
      <c r="F40" s="34">
        <f>E40*0.1</f>
        <v>3.375</v>
      </c>
      <c r="G40" s="28">
        <f>E40-F40</f>
        <v>30.375</v>
      </c>
    </row>
    <row r="41" spans="1:7" x14ac:dyDescent="0.25">
      <c r="A41" s="12" t="s">
        <v>13</v>
      </c>
      <c r="B41" s="11">
        <v>2008</v>
      </c>
      <c r="C41" s="11">
        <v>120</v>
      </c>
      <c r="D41" s="11" t="s">
        <v>6</v>
      </c>
      <c r="E41" s="11">
        <v>77.5</v>
      </c>
      <c r="F41" s="34">
        <f t="shared" ref="F41:F49" si="6">E41*0.1</f>
        <v>7.75</v>
      </c>
      <c r="G41" s="28">
        <f t="shared" ref="G41:G46" si="7">E41-F41</f>
        <v>69.75</v>
      </c>
    </row>
    <row r="42" spans="1:7" x14ac:dyDescent="0.25">
      <c r="A42" s="12" t="s">
        <v>13</v>
      </c>
      <c r="B42" s="11">
        <v>2010</v>
      </c>
      <c r="C42" s="11">
        <v>120</v>
      </c>
      <c r="D42" s="11" t="s">
        <v>6</v>
      </c>
      <c r="E42" s="11">
        <v>77.5</v>
      </c>
      <c r="F42" s="34">
        <f t="shared" si="6"/>
        <v>7.75</v>
      </c>
      <c r="G42" s="28">
        <f t="shared" si="7"/>
        <v>69.75</v>
      </c>
    </row>
    <row r="43" spans="1:7" x14ac:dyDescent="0.25">
      <c r="A43" s="12" t="s">
        <v>14</v>
      </c>
      <c r="B43" s="11">
        <v>2004</v>
      </c>
      <c r="C43" s="11">
        <v>240</v>
      </c>
      <c r="D43" s="11" t="s">
        <v>6</v>
      </c>
      <c r="E43" s="11">
        <v>65</v>
      </c>
      <c r="F43" s="34">
        <f t="shared" si="6"/>
        <v>6.5</v>
      </c>
      <c r="G43" s="28">
        <f t="shared" ref="G43" si="8">E43-F43</f>
        <v>58.5</v>
      </c>
    </row>
    <row r="44" spans="1:7" x14ac:dyDescent="0.25">
      <c r="A44" s="12" t="s">
        <v>14</v>
      </c>
      <c r="B44" s="11">
        <v>2006</v>
      </c>
      <c r="C44" s="11">
        <v>800</v>
      </c>
      <c r="D44" s="11" t="s">
        <v>6</v>
      </c>
      <c r="E44" s="11">
        <v>65</v>
      </c>
      <c r="F44" s="34">
        <f t="shared" si="6"/>
        <v>6.5</v>
      </c>
      <c r="G44" s="28">
        <f t="shared" si="7"/>
        <v>58.5</v>
      </c>
    </row>
    <row r="45" spans="1:7" x14ac:dyDescent="0.25">
      <c r="A45" s="38" t="s">
        <v>38</v>
      </c>
      <c r="B45" s="36">
        <v>2004</v>
      </c>
      <c r="C45" s="36">
        <v>500</v>
      </c>
      <c r="D45" s="36" t="s">
        <v>6</v>
      </c>
      <c r="E45" s="39">
        <v>43.65</v>
      </c>
      <c r="F45" s="34">
        <f t="shared" si="6"/>
        <v>4.3650000000000002</v>
      </c>
      <c r="G45" s="28">
        <f t="shared" si="7"/>
        <v>39.284999999999997</v>
      </c>
    </row>
    <row r="46" spans="1:7" x14ac:dyDescent="0.25">
      <c r="A46" s="12" t="s">
        <v>15</v>
      </c>
      <c r="B46" s="11">
        <v>2006</v>
      </c>
      <c r="C46" s="11">
        <v>600</v>
      </c>
      <c r="D46" s="11" t="s">
        <v>6</v>
      </c>
      <c r="E46" s="11">
        <v>43.65</v>
      </c>
      <c r="F46" s="34">
        <f t="shared" si="6"/>
        <v>4.3650000000000002</v>
      </c>
      <c r="G46" s="28">
        <f t="shared" si="7"/>
        <v>39.284999999999997</v>
      </c>
    </row>
    <row r="47" spans="1:7" x14ac:dyDescent="0.25">
      <c r="A47" s="12" t="s">
        <v>15</v>
      </c>
      <c r="B47" s="11">
        <v>2011</v>
      </c>
      <c r="C47" s="11">
        <v>300</v>
      </c>
      <c r="D47" s="11" t="s">
        <v>6</v>
      </c>
      <c r="E47" s="11">
        <v>43.65</v>
      </c>
      <c r="F47" s="34">
        <f t="shared" si="6"/>
        <v>4.3650000000000002</v>
      </c>
      <c r="G47" s="28">
        <f t="shared" ref="G47:G48" si="9">E47-F47</f>
        <v>39.284999999999997</v>
      </c>
    </row>
    <row r="48" spans="1:7" x14ac:dyDescent="0.25">
      <c r="A48" s="12" t="s">
        <v>37</v>
      </c>
      <c r="B48" s="11">
        <v>2013</v>
      </c>
      <c r="C48" s="11">
        <v>120</v>
      </c>
      <c r="D48" s="11" t="s">
        <v>6</v>
      </c>
      <c r="E48" s="11">
        <v>43.65</v>
      </c>
      <c r="F48" s="34">
        <f t="shared" si="6"/>
        <v>4.3650000000000002</v>
      </c>
      <c r="G48" s="28">
        <f t="shared" si="9"/>
        <v>39.284999999999997</v>
      </c>
    </row>
    <row r="49" spans="1:7" x14ac:dyDescent="0.25">
      <c r="A49" s="12" t="s">
        <v>42</v>
      </c>
      <c r="B49" s="11">
        <v>2011</v>
      </c>
      <c r="C49" s="11">
        <v>240</v>
      </c>
      <c r="D49" s="11" t="s">
        <v>6</v>
      </c>
      <c r="E49" s="11">
        <v>112.5</v>
      </c>
      <c r="F49" s="34">
        <f t="shared" si="6"/>
        <v>11.25</v>
      </c>
      <c r="G49" s="28">
        <f t="shared" ref="G49" si="10">E49-F49</f>
        <v>101.25</v>
      </c>
    </row>
    <row r="50" spans="1:7" x14ac:dyDescent="0.25">
      <c r="A50" s="35"/>
      <c r="B50" s="29"/>
      <c r="C50" s="29"/>
      <c r="D50" s="29"/>
      <c r="E50" s="29"/>
      <c r="F50" s="4"/>
    </row>
    <row r="51" spans="1:7" ht="30" x14ac:dyDescent="0.25">
      <c r="A51" s="18" t="s">
        <v>19</v>
      </c>
      <c r="B51" s="19"/>
      <c r="C51" s="19"/>
      <c r="D51" s="19"/>
      <c r="E51" s="19"/>
      <c r="F51" s="34" t="s">
        <v>36</v>
      </c>
      <c r="G51" s="40" t="s">
        <v>30</v>
      </c>
    </row>
    <row r="52" spans="1:7" x14ac:dyDescent="0.25">
      <c r="A52" s="56" t="s">
        <v>17</v>
      </c>
      <c r="B52" s="57">
        <v>2011</v>
      </c>
      <c r="C52" s="57">
        <v>300</v>
      </c>
      <c r="D52" s="57" t="s">
        <v>6</v>
      </c>
      <c r="E52" s="20" t="s">
        <v>40</v>
      </c>
      <c r="F52" s="27">
        <f>65*0.1</f>
        <v>6.5</v>
      </c>
      <c r="G52" s="28">
        <f>65-F52</f>
        <v>58.5</v>
      </c>
    </row>
    <row r="53" spans="1:7" x14ac:dyDescent="0.25">
      <c r="A53" s="56"/>
      <c r="B53" s="56"/>
      <c r="C53" s="56"/>
      <c r="D53" s="56"/>
      <c r="E53" s="21" t="s">
        <v>41</v>
      </c>
      <c r="F53" s="27">
        <v>4</v>
      </c>
      <c r="G53" s="28">
        <v>55</v>
      </c>
    </row>
    <row r="54" spans="1:7" x14ac:dyDescent="0.25">
      <c r="A54" s="56" t="s">
        <v>17</v>
      </c>
      <c r="B54" s="57">
        <v>2013</v>
      </c>
      <c r="C54" s="57">
        <v>300</v>
      </c>
      <c r="D54" s="57" t="s">
        <v>6</v>
      </c>
      <c r="E54" s="66">
        <v>65</v>
      </c>
      <c r="F54" s="68">
        <v>6.5</v>
      </c>
      <c r="G54" s="70">
        <f>E54-F54</f>
        <v>58.5</v>
      </c>
    </row>
    <row r="55" spans="1:7" x14ac:dyDescent="0.25">
      <c r="A55" s="56"/>
      <c r="B55" s="56"/>
      <c r="C55" s="56"/>
      <c r="D55" s="56"/>
      <c r="E55" s="67"/>
      <c r="F55" s="69"/>
      <c r="G55" s="69"/>
    </row>
    <row r="56" spans="1:7" x14ac:dyDescent="0.25">
      <c r="A56" s="56" t="s">
        <v>43</v>
      </c>
      <c r="B56" s="57">
        <v>2011</v>
      </c>
      <c r="C56" s="57">
        <v>700</v>
      </c>
      <c r="D56" s="57" t="s">
        <v>6</v>
      </c>
      <c r="E56" s="20" t="s">
        <v>44</v>
      </c>
      <c r="F56" s="27">
        <v>7</v>
      </c>
      <c r="G56" s="28">
        <v>88</v>
      </c>
    </row>
    <row r="57" spans="1:7" x14ac:dyDescent="0.25">
      <c r="A57" s="56"/>
      <c r="B57" s="56"/>
      <c r="C57" s="56"/>
      <c r="D57" s="56"/>
      <c r="E57" s="21" t="s">
        <v>45</v>
      </c>
      <c r="F57" s="27">
        <v>7</v>
      </c>
      <c r="G57" s="28">
        <v>73</v>
      </c>
    </row>
    <row r="58" spans="1:7" x14ac:dyDescent="0.25">
      <c r="A58" s="56" t="s">
        <v>43</v>
      </c>
      <c r="B58" s="57">
        <v>2013</v>
      </c>
      <c r="C58" s="57">
        <v>180</v>
      </c>
      <c r="D58" s="57" t="s">
        <v>6</v>
      </c>
      <c r="E58" s="66">
        <v>112</v>
      </c>
      <c r="F58" s="62">
        <v>11</v>
      </c>
      <c r="G58" s="64">
        <v>101</v>
      </c>
    </row>
    <row r="59" spans="1:7" x14ac:dyDescent="0.25">
      <c r="A59" s="56"/>
      <c r="B59" s="56"/>
      <c r="C59" s="56"/>
      <c r="D59" s="56"/>
      <c r="E59" s="67"/>
      <c r="F59" s="63"/>
      <c r="G59" s="63"/>
    </row>
    <row r="60" spans="1:7" ht="38.25" customHeight="1" x14ac:dyDescent="0.25">
      <c r="A60" s="65" t="s">
        <v>39</v>
      </c>
      <c r="B60" s="65"/>
      <c r="C60" s="65"/>
      <c r="D60" s="65"/>
      <c r="E60" s="65"/>
      <c r="F60" s="2"/>
    </row>
    <row r="61" spans="1:7" x14ac:dyDescent="0.25">
      <c r="A61" s="37"/>
      <c r="B61" s="37"/>
      <c r="C61" s="37"/>
      <c r="D61" s="37"/>
      <c r="E61" s="37"/>
      <c r="F61" s="2"/>
    </row>
    <row r="62" spans="1:7" x14ac:dyDescent="0.25">
      <c r="A62" s="8" t="s">
        <v>20</v>
      </c>
      <c r="B62" s="6"/>
      <c r="C62" s="6"/>
      <c r="D62" s="6"/>
      <c r="E62" s="6"/>
      <c r="F62" s="2"/>
    </row>
    <row r="63" spans="1:7" x14ac:dyDescent="0.25">
      <c r="A63" s="5" t="s">
        <v>23</v>
      </c>
      <c r="B63" s="6"/>
      <c r="C63" s="6"/>
      <c r="D63" s="6"/>
      <c r="E63" s="6"/>
      <c r="F63" s="2"/>
    </row>
    <row r="64" spans="1:7" x14ac:dyDescent="0.25">
      <c r="A64" s="5" t="s">
        <v>21</v>
      </c>
      <c r="B64" s="6"/>
      <c r="C64" s="6"/>
      <c r="D64" s="6"/>
      <c r="E64" s="6"/>
      <c r="F64" s="2"/>
    </row>
    <row r="65" spans="1:7" x14ac:dyDescent="0.25">
      <c r="A65" s="5" t="s">
        <v>22</v>
      </c>
      <c r="B65" s="6"/>
      <c r="C65" s="6"/>
      <c r="D65" s="6"/>
      <c r="E65" s="6"/>
      <c r="F65" s="2"/>
    </row>
    <row r="66" spans="1:7" x14ac:dyDescent="0.25">
      <c r="A66" s="54" t="s">
        <v>28</v>
      </c>
      <c r="B66" s="55"/>
      <c r="C66" s="55"/>
      <c r="D66" s="55"/>
      <c r="E66" s="55"/>
      <c r="F66" s="2"/>
    </row>
    <row r="67" spans="1:7" x14ac:dyDescent="0.25">
      <c r="A67" s="55"/>
      <c r="B67" s="55"/>
      <c r="C67" s="55"/>
      <c r="D67" s="55"/>
      <c r="E67" s="55"/>
      <c r="F67" s="2"/>
    </row>
    <row r="68" spans="1:7" x14ac:dyDescent="0.25">
      <c r="A68" s="58" t="s">
        <v>29</v>
      </c>
      <c r="B68" s="58"/>
      <c r="C68" s="58"/>
      <c r="D68" s="58"/>
      <c r="E68" s="58"/>
      <c r="F68" s="2"/>
    </row>
    <row r="69" spans="1:7" x14ac:dyDescent="0.25">
      <c r="A69" s="58"/>
      <c r="B69" s="58"/>
      <c r="C69" s="58"/>
      <c r="D69" s="58"/>
      <c r="E69" s="58"/>
      <c r="F69" s="2"/>
    </row>
    <row r="70" spans="1:7" ht="15" customHeight="1" x14ac:dyDescent="0.25">
      <c r="A70" s="52" t="s">
        <v>27</v>
      </c>
      <c r="B70" s="53"/>
      <c r="C70" s="53"/>
      <c r="D70" s="53"/>
      <c r="E70" s="53"/>
      <c r="F70" s="22"/>
    </row>
    <row r="71" spans="1:7" ht="15.75" thickBot="1" x14ac:dyDescent="0.3">
      <c r="A71" s="53"/>
      <c r="B71" s="53"/>
      <c r="C71" s="53"/>
      <c r="D71" s="53"/>
      <c r="E71" s="53"/>
      <c r="F71" s="22"/>
    </row>
    <row r="72" spans="1:7" x14ac:dyDescent="0.25">
      <c r="A72" s="23"/>
      <c r="B72" s="47" t="s">
        <v>2</v>
      </c>
      <c r="C72" s="47" t="s">
        <v>3</v>
      </c>
      <c r="D72" s="47" t="s">
        <v>4</v>
      </c>
      <c r="E72" s="49" t="s">
        <v>5</v>
      </c>
      <c r="F72" s="51" t="s">
        <v>31</v>
      </c>
      <c r="G72" s="45" t="s">
        <v>30</v>
      </c>
    </row>
    <row r="73" spans="1:7" ht="27.75" customHeight="1" thickBot="1" x14ac:dyDescent="0.3">
      <c r="A73" s="5"/>
      <c r="B73" s="48"/>
      <c r="C73" s="48"/>
      <c r="D73" s="48"/>
      <c r="E73" s="50"/>
      <c r="F73" s="46"/>
      <c r="G73" s="46"/>
    </row>
    <row r="74" spans="1:7" x14ac:dyDescent="0.25">
      <c r="A74" s="5" t="s">
        <v>46</v>
      </c>
      <c r="B74" s="6"/>
      <c r="C74" s="6"/>
      <c r="D74" s="41"/>
      <c r="E74" s="6"/>
      <c r="F74" s="2"/>
    </row>
    <row r="75" spans="1:7" x14ac:dyDescent="0.25">
      <c r="A75" s="27" t="s">
        <v>51</v>
      </c>
      <c r="B75" s="42">
        <v>2014</v>
      </c>
      <c r="C75" s="42">
        <v>1200</v>
      </c>
      <c r="D75" s="11" t="s">
        <v>6</v>
      </c>
      <c r="E75" s="42">
        <v>9</v>
      </c>
      <c r="F75" s="27">
        <v>0.9</v>
      </c>
      <c r="G75" s="11">
        <v>8.1</v>
      </c>
    </row>
    <row r="76" spans="1:7" x14ac:dyDescent="0.25">
      <c r="A76" s="27" t="s">
        <v>47</v>
      </c>
      <c r="B76" s="42">
        <v>2013</v>
      </c>
      <c r="C76" s="42">
        <v>300</v>
      </c>
      <c r="D76" s="11" t="s">
        <v>6</v>
      </c>
      <c r="E76" s="42">
        <v>26.8</v>
      </c>
      <c r="F76" s="27">
        <v>2.68</v>
      </c>
      <c r="G76" s="11">
        <v>24.12</v>
      </c>
    </row>
    <row r="77" spans="1:7" x14ac:dyDescent="0.25">
      <c r="A77" s="27" t="s">
        <v>48</v>
      </c>
      <c r="B77" s="43">
        <v>2013</v>
      </c>
      <c r="C77" s="43">
        <v>300</v>
      </c>
      <c r="D77" s="11" t="s">
        <v>6</v>
      </c>
      <c r="E77" s="43">
        <v>29.2</v>
      </c>
      <c r="F77" s="27">
        <v>2.92</v>
      </c>
      <c r="G77" s="44">
        <v>26.28</v>
      </c>
    </row>
    <row r="78" spans="1:7" x14ac:dyDescent="0.25">
      <c r="A78" s="27" t="s">
        <v>49</v>
      </c>
      <c r="B78" s="43">
        <v>2012</v>
      </c>
      <c r="C78" s="43">
        <v>60</v>
      </c>
      <c r="D78" s="11" t="s">
        <v>6</v>
      </c>
      <c r="E78" s="43">
        <v>39.5</v>
      </c>
      <c r="F78" s="27">
        <v>3.95</v>
      </c>
      <c r="G78" s="44">
        <v>35.549999999999997</v>
      </c>
    </row>
    <row r="79" spans="1:7" x14ac:dyDescent="0.25">
      <c r="A79" s="27" t="s">
        <v>50</v>
      </c>
      <c r="B79" s="43">
        <v>2013</v>
      </c>
      <c r="C79" s="43">
        <v>240</v>
      </c>
      <c r="D79" s="11" t="s">
        <v>6</v>
      </c>
      <c r="E79" s="43">
        <v>39</v>
      </c>
      <c r="F79" s="27">
        <v>3.9</v>
      </c>
      <c r="G79" s="44">
        <v>35.1</v>
      </c>
    </row>
    <row r="80" spans="1:7" x14ac:dyDescent="0.25">
      <c r="A80" s="2"/>
      <c r="B80" s="3"/>
      <c r="C80" s="3"/>
      <c r="D80" s="3"/>
      <c r="E80" s="3"/>
      <c r="F80" s="2"/>
    </row>
    <row r="81" spans="1:6" x14ac:dyDescent="0.25">
      <c r="A81" s="2"/>
      <c r="B81" s="3"/>
      <c r="C81" s="3"/>
      <c r="D81" s="3"/>
      <c r="E81" s="3"/>
      <c r="F81" s="2"/>
    </row>
    <row r="82" spans="1:6" x14ac:dyDescent="0.25">
      <c r="A82" s="2"/>
      <c r="B82" s="3"/>
      <c r="C82" s="3"/>
      <c r="D82" s="3"/>
      <c r="E82" s="3"/>
      <c r="F82" s="2"/>
    </row>
    <row r="83" spans="1:6" x14ac:dyDescent="0.25">
      <c r="A83" s="2"/>
      <c r="B83" s="3"/>
      <c r="C83" s="3"/>
      <c r="D83" s="3"/>
      <c r="E83" s="3"/>
      <c r="F83" s="2"/>
    </row>
    <row r="84" spans="1:6" x14ac:dyDescent="0.25">
      <c r="A84" s="2"/>
      <c r="B84" s="3"/>
      <c r="C84" s="3"/>
      <c r="D84" s="3"/>
      <c r="E84" s="3"/>
      <c r="F84" s="2"/>
    </row>
    <row r="85" spans="1:6" x14ac:dyDescent="0.25">
      <c r="A85" s="2"/>
      <c r="B85" s="3"/>
      <c r="C85" s="3"/>
      <c r="D85" s="3"/>
      <c r="E85" s="3"/>
      <c r="F85" s="2"/>
    </row>
    <row r="86" spans="1:6" x14ac:dyDescent="0.25">
      <c r="A86" s="2"/>
      <c r="B86" s="3"/>
      <c r="C86" s="3"/>
      <c r="D86" s="3"/>
      <c r="E86" s="3"/>
      <c r="F86" s="2"/>
    </row>
    <row r="87" spans="1:6" x14ac:dyDescent="0.25">
      <c r="A87" s="2"/>
      <c r="B87" s="3"/>
      <c r="C87" s="3"/>
      <c r="D87" s="3"/>
      <c r="E87" s="3"/>
      <c r="F87" s="2"/>
    </row>
    <row r="88" spans="1:6" x14ac:dyDescent="0.25">
      <c r="A88" s="2"/>
      <c r="B88" s="3"/>
      <c r="C88" s="3"/>
      <c r="D88" s="3"/>
      <c r="E88" s="3"/>
      <c r="F88" s="2"/>
    </row>
    <row r="89" spans="1:6" x14ac:dyDescent="0.25">
      <c r="A89" s="2"/>
      <c r="B89" s="3"/>
      <c r="C89" s="3"/>
      <c r="D89" s="3"/>
      <c r="E89" s="3"/>
      <c r="F89" s="2"/>
    </row>
    <row r="90" spans="1:6" x14ac:dyDescent="0.25">
      <c r="A90" s="2"/>
      <c r="B90" s="3"/>
      <c r="C90" s="3"/>
      <c r="D90" s="3"/>
      <c r="E90" s="3"/>
      <c r="F90" s="2"/>
    </row>
    <row r="91" spans="1:6" x14ac:dyDescent="0.25">
      <c r="A91" s="2"/>
      <c r="B91" s="3"/>
      <c r="C91" s="3"/>
      <c r="D91" s="3"/>
      <c r="E91" s="3"/>
      <c r="F91" s="2"/>
    </row>
    <row r="92" spans="1:6" x14ac:dyDescent="0.25">
      <c r="A92" s="2"/>
      <c r="B92" s="3"/>
      <c r="C92" s="3"/>
      <c r="D92" s="3"/>
      <c r="E92" s="3"/>
      <c r="F92" s="2"/>
    </row>
    <row r="93" spans="1:6" x14ac:dyDescent="0.25">
      <c r="A93" s="2"/>
      <c r="B93" s="3"/>
      <c r="C93" s="3"/>
      <c r="D93" s="3"/>
      <c r="E93" s="3"/>
      <c r="F93" s="2"/>
    </row>
    <row r="94" spans="1:6" x14ac:dyDescent="0.25">
      <c r="A94" s="2"/>
      <c r="B94" s="3"/>
      <c r="C94" s="3"/>
      <c r="D94" s="3"/>
      <c r="E94" s="3"/>
      <c r="F94" s="2"/>
    </row>
    <row r="95" spans="1:6" x14ac:dyDescent="0.25">
      <c r="A95" s="2"/>
      <c r="B95" s="3"/>
      <c r="C95" s="3"/>
      <c r="D95" s="3"/>
      <c r="E95" s="3"/>
      <c r="F95" s="2"/>
    </row>
    <row r="96" spans="1:6" x14ac:dyDescent="0.25">
      <c r="A96" s="2"/>
      <c r="B96" s="3"/>
      <c r="C96" s="3"/>
      <c r="D96" s="3"/>
      <c r="E96" s="3"/>
      <c r="F96" s="2"/>
    </row>
    <row r="97" spans="1:6" x14ac:dyDescent="0.25">
      <c r="A97" s="2"/>
      <c r="B97" s="3"/>
      <c r="C97" s="3"/>
      <c r="D97" s="3"/>
      <c r="E97" s="3"/>
      <c r="F97" s="2"/>
    </row>
    <row r="98" spans="1:6" x14ac:dyDescent="0.25">
      <c r="A98" s="2"/>
      <c r="B98" s="3"/>
      <c r="C98" s="3"/>
      <c r="D98" s="3"/>
      <c r="E98" s="3"/>
      <c r="F98" s="2"/>
    </row>
    <row r="99" spans="1:6" x14ac:dyDescent="0.25">
      <c r="A99" s="2"/>
      <c r="B99" s="3"/>
      <c r="C99" s="3"/>
      <c r="D99" s="3"/>
      <c r="E99" s="3"/>
      <c r="F99" s="2"/>
    </row>
    <row r="100" spans="1:6" x14ac:dyDescent="0.25">
      <c r="A100" s="2"/>
      <c r="B100" s="3"/>
      <c r="C100" s="3"/>
      <c r="D100" s="3"/>
      <c r="E100" s="3"/>
      <c r="F100" s="2"/>
    </row>
    <row r="101" spans="1:6" x14ac:dyDescent="0.25">
      <c r="A101" s="2"/>
      <c r="B101" s="3"/>
      <c r="C101" s="3"/>
      <c r="D101" s="3"/>
      <c r="E101" s="3"/>
      <c r="F101" s="2"/>
    </row>
    <row r="102" spans="1:6" x14ac:dyDescent="0.25">
      <c r="A102" s="2"/>
      <c r="B102" s="3"/>
      <c r="C102" s="3"/>
      <c r="D102" s="3"/>
      <c r="E102" s="3"/>
      <c r="F102" s="2"/>
    </row>
    <row r="103" spans="1:6" x14ac:dyDescent="0.25">
      <c r="A103" s="2"/>
      <c r="B103" s="3"/>
      <c r="C103" s="3"/>
      <c r="D103" s="3"/>
      <c r="E103" s="3"/>
      <c r="F103" s="2"/>
    </row>
    <row r="104" spans="1:6" x14ac:dyDescent="0.25">
      <c r="A104" s="2"/>
      <c r="B104" s="3"/>
      <c r="C104" s="3"/>
      <c r="D104" s="3"/>
      <c r="E104" s="3"/>
      <c r="F104" s="2"/>
    </row>
    <row r="105" spans="1:6" x14ac:dyDescent="0.25">
      <c r="A105" s="2"/>
      <c r="B105" s="3"/>
      <c r="C105" s="3"/>
      <c r="D105" s="3"/>
      <c r="E105" s="3"/>
      <c r="F105" s="2"/>
    </row>
    <row r="106" spans="1:6" x14ac:dyDescent="0.25">
      <c r="A106" s="2"/>
      <c r="B106" s="3"/>
      <c r="C106" s="3"/>
      <c r="D106" s="3"/>
      <c r="E106" s="3"/>
      <c r="F106" s="2"/>
    </row>
    <row r="107" spans="1:6" x14ac:dyDescent="0.25">
      <c r="A107" s="2"/>
      <c r="B107" s="3"/>
      <c r="C107" s="3"/>
      <c r="D107" s="3"/>
      <c r="E107" s="3"/>
      <c r="F107" s="2"/>
    </row>
    <row r="108" spans="1:6" x14ac:dyDescent="0.25">
      <c r="A108" s="2"/>
      <c r="B108" s="3"/>
      <c r="C108" s="3"/>
      <c r="D108" s="3"/>
      <c r="E108" s="3"/>
      <c r="F108" s="2"/>
    </row>
    <row r="109" spans="1:6" x14ac:dyDescent="0.25">
      <c r="A109" s="2"/>
      <c r="B109" s="3"/>
      <c r="C109" s="3"/>
      <c r="D109" s="3"/>
      <c r="E109" s="3"/>
      <c r="F109" s="2"/>
    </row>
    <row r="110" spans="1:6" x14ac:dyDescent="0.25">
      <c r="A110" s="2"/>
      <c r="B110" s="3"/>
      <c r="C110" s="3"/>
      <c r="D110" s="3"/>
      <c r="E110" s="3"/>
      <c r="F110" s="2"/>
    </row>
    <row r="111" spans="1:6" x14ac:dyDescent="0.25">
      <c r="A111" s="2"/>
      <c r="B111" s="3"/>
      <c r="C111" s="3"/>
      <c r="D111" s="3"/>
      <c r="E111" s="3"/>
      <c r="F111" s="2"/>
    </row>
    <row r="112" spans="1:6" x14ac:dyDescent="0.25">
      <c r="A112" s="2"/>
      <c r="B112" s="3"/>
      <c r="C112" s="3"/>
      <c r="D112" s="3"/>
      <c r="E112" s="3"/>
      <c r="F112" s="2"/>
    </row>
    <row r="113" spans="1:6" x14ac:dyDescent="0.25">
      <c r="A113" s="2"/>
      <c r="B113" s="3"/>
      <c r="C113" s="3"/>
      <c r="D113" s="3"/>
      <c r="E113" s="3"/>
      <c r="F113" s="2"/>
    </row>
    <row r="114" spans="1:6" x14ac:dyDescent="0.25">
      <c r="A114" s="2"/>
      <c r="B114" s="3"/>
      <c r="C114" s="3"/>
      <c r="D114" s="3"/>
      <c r="E114" s="3"/>
      <c r="F114" s="2"/>
    </row>
    <row r="115" spans="1:6" x14ac:dyDescent="0.25">
      <c r="A115" s="2"/>
      <c r="B115" s="3"/>
      <c r="C115" s="3"/>
      <c r="D115" s="3"/>
      <c r="E115" s="3"/>
      <c r="F115" s="2"/>
    </row>
    <row r="116" spans="1:6" x14ac:dyDescent="0.25">
      <c r="A116" s="2"/>
      <c r="B116" s="3"/>
      <c r="C116" s="3"/>
      <c r="D116" s="3"/>
      <c r="E116" s="3"/>
      <c r="F116" s="2"/>
    </row>
    <row r="117" spans="1:6" x14ac:dyDescent="0.25">
      <c r="A117" s="2"/>
      <c r="B117" s="3"/>
      <c r="C117" s="3"/>
      <c r="D117" s="3"/>
      <c r="E117" s="3"/>
      <c r="F117" s="2"/>
    </row>
    <row r="118" spans="1:6" x14ac:dyDescent="0.25">
      <c r="A118" s="2"/>
      <c r="B118" s="3"/>
      <c r="C118" s="3"/>
      <c r="D118" s="3"/>
      <c r="E118" s="3"/>
      <c r="F118" s="2"/>
    </row>
    <row r="119" spans="1:6" x14ac:dyDescent="0.25">
      <c r="A119" s="2"/>
      <c r="B119" s="3"/>
      <c r="C119" s="3"/>
      <c r="D119" s="3"/>
      <c r="E119" s="3"/>
      <c r="F119" s="2"/>
    </row>
    <row r="120" spans="1:6" x14ac:dyDescent="0.25">
      <c r="A120" s="2"/>
      <c r="B120" s="3"/>
      <c r="C120" s="3"/>
      <c r="D120" s="3"/>
      <c r="E120" s="3"/>
      <c r="F120" s="2"/>
    </row>
    <row r="121" spans="1:6" x14ac:dyDescent="0.25">
      <c r="A121" s="2"/>
      <c r="B121" s="3"/>
      <c r="C121" s="3"/>
      <c r="D121" s="3"/>
      <c r="E121" s="3"/>
      <c r="F121" s="2"/>
    </row>
    <row r="122" spans="1:6" x14ac:dyDescent="0.25">
      <c r="A122" s="2"/>
      <c r="B122" s="3"/>
      <c r="C122" s="3"/>
      <c r="D122" s="3"/>
      <c r="E122" s="3"/>
      <c r="F122" s="2"/>
    </row>
    <row r="123" spans="1:6" x14ac:dyDescent="0.25">
      <c r="A123" s="2"/>
      <c r="B123" s="3"/>
      <c r="C123" s="3"/>
      <c r="D123" s="3"/>
      <c r="E123" s="3"/>
      <c r="F123" s="2"/>
    </row>
    <row r="124" spans="1:6" x14ac:dyDescent="0.25">
      <c r="A124" s="2"/>
      <c r="B124" s="3"/>
      <c r="C124" s="3"/>
      <c r="D124" s="3"/>
      <c r="E124" s="3"/>
      <c r="F124" s="2"/>
    </row>
    <row r="125" spans="1:6" x14ac:dyDescent="0.25">
      <c r="A125" s="2"/>
      <c r="B125" s="3"/>
      <c r="C125" s="3"/>
      <c r="D125" s="3"/>
      <c r="E125" s="3"/>
      <c r="F125" s="2"/>
    </row>
    <row r="126" spans="1:6" x14ac:dyDescent="0.25">
      <c r="A126" s="2"/>
      <c r="B126" s="3"/>
      <c r="C126" s="3"/>
      <c r="D126" s="3"/>
      <c r="E126" s="3"/>
      <c r="F126" s="2"/>
    </row>
    <row r="127" spans="1:6" x14ac:dyDescent="0.25">
      <c r="A127" s="2"/>
      <c r="B127" s="3"/>
      <c r="C127" s="3"/>
      <c r="D127" s="3"/>
      <c r="E127" s="3"/>
      <c r="F127" s="2"/>
    </row>
    <row r="128" spans="1:6" x14ac:dyDescent="0.25">
      <c r="A128" s="2"/>
      <c r="B128" s="3"/>
      <c r="C128" s="3"/>
      <c r="D128" s="3"/>
      <c r="E128" s="3"/>
      <c r="F128" s="2"/>
    </row>
    <row r="129" spans="1:6" x14ac:dyDescent="0.25">
      <c r="A129" s="2"/>
      <c r="B129" s="3"/>
      <c r="C129" s="3"/>
      <c r="D129" s="3"/>
      <c r="E129" s="3"/>
      <c r="F129" s="2"/>
    </row>
    <row r="130" spans="1:6" x14ac:dyDescent="0.25">
      <c r="A130" s="2"/>
      <c r="B130" s="3"/>
      <c r="C130" s="3"/>
      <c r="D130" s="3"/>
      <c r="E130" s="3"/>
      <c r="F130" s="2"/>
    </row>
    <row r="131" spans="1:6" x14ac:dyDescent="0.25">
      <c r="A131" s="2"/>
      <c r="B131" s="3"/>
      <c r="C131" s="3"/>
      <c r="D131" s="3"/>
      <c r="E131" s="3"/>
      <c r="F131" s="2"/>
    </row>
    <row r="132" spans="1:6" x14ac:dyDescent="0.25">
      <c r="A132" s="2"/>
      <c r="B132" s="3"/>
      <c r="C132" s="3"/>
      <c r="D132" s="3"/>
      <c r="E132" s="3"/>
      <c r="F132" s="2"/>
    </row>
    <row r="133" spans="1:6" x14ac:dyDescent="0.25">
      <c r="A133" s="2"/>
      <c r="B133" s="3"/>
      <c r="C133" s="3"/>
      <c r="D133" s="3"/>
      <c r="E133" s="3"/>
      <c r="F133" s="2"/>
    </row>
    <row r="134" spans="1:6" x14ac:dyDescent="0.25">
      <c r="A134" s="2"/>
      <c r="B134" s="3"/>
      <c r="C134" s="3"/>
      <c r="D134" s="3"/>
      <c r="E134" s="3"/>
      <c r="F134" s="2"/>
    </row>
    <row r="135" spans="1:6" x14ac:dyDescent="0.25">
      <c r="A135" s="2"/>
      <c r="B135" s="3"/>
      <c r="C135" s="3"/>
      <c r="D135" s="3"/>
      <c r="E135" s="3"/>
      <c r="F135" s="2"/>
    </row>
    <row r="136" spans="1:6" x14ac:dyDescent="0.25">
      <c r="A136" s="2"/>
      <c r="B136" s="3"/>
      <c r="C136" s="3"/>
      <c r="D136" s="3"/>
      <c r="E136" s="3"/>
      <c r="F136" s="2"/>
    </row>
    <row r="137" spans="1:6" x14ac:dyDescent="0.25">
      <c r="A137" s="2"/>
      <c r="B137" s="3"/>
      <c r="C137" s="3"/>
      <c r="D137" s="3"/>
      <c r="E137" s="3"/>
      <c r="F137" s="2"/>
    </row>
    <row r="138" spans="1:6" x14ac:dyDescent="0.25">
      <c r="A138" s="2"/>
      <c r="B138" s="3"/>
      <c r="C138" s="3"/>
      <c r="D138" s="3"/>
      <c r="E138" s="3"/>
      <c r="F138" s="2"/>
    </row>
    <row r="139" spans="1:6" x14ac:dyDescent="0.25">
      <c r="A139" s="2"/>
      <c r="B139" s="3"/>
      <c r="C139" s="3"/>
      <c r="D139" s="3"/>
      <c r="E139" s="3"/>
      <c r="F139" s="2"/>
    </row>
    <row r="140" spans="1:6" x14ac:dyDescent="0.25">
      <c r="A140" s="2"/>
      <c r="B140" s="3"/>
      <c r="C140" s="3"/>
      <c r="D140" s="3"/>
      <c r="E140" s="3"/>
      <c r="F140" s="2"/>
    </row>
    <row r="141" spans="1:6" x14ac:dyDescent="0.25">
      <c r="A141" s="2"/>
      <c r="B141" s="3"/>
      <c r="C141" s="3"/>
      <c r="D141" s="3"/>
      <c r="E141" s="3"/>
      <c r="F141" s="2"/>
    </row>
    <row r="142" spans="1:6" x14ac:dyDescent="0.25">
      <c r="A142" s="2"/>
      <c r="B142" s="3"/>
      <c r="C142" s="3"/>
      <c r="D142" s="3"/>
      <c r="E142" s="3"/>
      <c r="F142" s="2"/>
    </row>
    <row r="143" spans="1:6" x14ac:dyDescent="0.25">
      <c r="A143" s="2"/>
      <c r="B143" s="3"/>
      <c r="C143" s="3"/>
      <c r="D143" s="3"/>
      <c r="E143" s="3"/>
      <c r="F143" s="2"/>
    </row>
    <row r="144" spans="1:6" x14ac:dyDescent="0.25">
      <c r="A144" s="2"/>
      <c r="B144" s="3"/>
      <c r="C144" s="3"/>
      <c r="D144" s="3"/>
      <c r="E144" s="3"/>
      <c r="F144" s="2"/>
    </row>
    <row r="145" spans="1:6" x14ac:dyDescent="0.25">
      <c r="A145" s="2"/>
      <c r="B145" s="3"/>
      <c r="C145" s="3"/>
      <c r="D145" s="3"/>
      <c r="E145" s="3"/>
      <c r="F145" s="2"/>
    </row>
    <row r="146" spans="1:6" x14ac:dyDescent="0.25">
      <c r="A146" s="2"/>
      <c r="B146" s="3"/>
      <c r="C146" s="3"/>
      <c r="D146" s="3"/>
      <c r="E146" s="3"/>
      <c r="F146" s="2"/>
    </row>
    <row r="147" spans="1:6" x14ac:dyDescent="0.25">
      <c r="A147" s="2"/>
      <c r="B147" s="3"/>
      <c r="C147" s="3"/>
      <c r="D147" s="3"/>
      <c r="E147" s="3"/>
      <c r="F147" s="2"/>
    </row>
    <row r="148" spans="1:6" x14ac:dyDescent="0.25">
      <c r="A148" s="2"/>
      <c r="B148" s="3"/>
      <c r="C148" s="3"/>
      <c r="D148" s="3"/>
      <c r="E148" s="3"/>
      <c r="F148" s="2"/>
    </row>
    <row r="149" spans="1:6" x14ac:dyDescent="0.25">
      <c r="A149" s="2"/>
      <c r="B149" s="3"/>
      <c r="C149" s="3"/>
      <c r="D149" s="3"/>
      <c r="E149" s="3"/>
      <c r="F149" s="2"/>
    </row>
    <row r="150" spans="1:6" x14ac:dyDescent="0.25">
      <c r="A150" s="2"/>
      <c r="B150" s="3"/>
      <c r="C150" s="3"/>
      <c r="D150" s="3"/>
      <c r="E150" s="3"/>
      <c r="F150" s="2"/>
    </row>
    <row r="151" spans="1:6" x14ac:dyDescent="0.25">
      <c r="A151" s="2"/>
      <c r="B151" s="3"/>
      <c r="C151" s="3"/>
      <c r="D151" s="3"/>
      <c r="E151" s="3"/>
      <c r="F151" s="2"/>
    </row>
    <row r="152" spans="1:6" x14ac:dyDescent="0.25">
      <c r="A152" s="2"/>
      <c r="B152" s="3"/>
      <c r="C152" s="3"/>
      <c r="D152" s="3"/>
      <c r="E152" s="3"/>
      <c r="F152" s="2"/>
    </row>
    <row r="153" spans="1:6" x14ac:dyDescent="0.25">
      <c r="A153" s="2"/>
      <c r="B153" s="3"/>
      <c r="C153" s="3"/>
      <c r="D153" s="3"/>
      <c r="E153" s="3"/>
      <c r="F153" s="2"/>
    </row>
    <row r="154" spans="1:6" x14ac:dyDescent="0.25">
      <c r="A154" s="2"/>
      <c r="B154" s="3"/>
      <c r="C154" s="3"/>
      <c r="D154" s="3"/>
      <c r="E154" s="3"/>
      <c r="F154" s="2"/>
    </row>
    <row r="155" spans="1:6" x14ac:dyDescent="0.25">
      <c r="A155" s="2"/>
      <c r="B155" s="3"/>
      <c r="C155" s="3"/>
      <c r="D155" s="3"/>
      <c r="E155" s="3"/>
      <c r="F155" s="2"/>
    </row>
    <row r="156" spans="1:6" x14ac:dyDescent="0.25">
      <c r="A156" s="2"/>
      <c r="B156" s="3"/>
      <c r="C156" s="3"/>
      <c r="D156" s="3"/>
      <c r="E156" s="3"/>
      <c r="F156" s="2"/>
    </row>
    <row r="157" spans="1:6" x14ac:dyDescent="0.25">
      <c r="A157" s="2"/>
      <c r="B157" s="3"/>
      <c r="C157" s="3"/>
      <c r="D157" s="3"/>
      <c r="E157" s="3"/>
      <c r="F157" s="2"/>
    </row>
    <row r="158" spans="1:6" x14ac:dyDescent="0.25">
      <c r="A158" s="2"/>
      <c r="B158" s="3"/>
      <c r="C158" s="3"/>
      <c r="D158" s="3"/>
      <c r="E158" s="3"/>
      <c r="F158" s="2"/>
    </row>
    <row r="159" spans="1:6" x14ac:dyDescent="0.25">
      <c r="A159" s="2"/>
      <c r="B159" s="3"/>
      <c r="C159" s="3"/>
      <c r="D159" s="3"/>
      <c r="E159" s="3"/>
      <c r="F159" s="2"/>
    </row>
    <row r="160" spans="1:6" x14ac:dyDescent="0.25">
      <c r="A160" s="2"/>
      <c r="B160" s="3"/>
      <c r="C160" s="3"/>
      <c r="D160" s="3"/>
      <c r="E160" s="3"/>
      <c r="F160" s="2"/>
    </row>
    <row r="161" spans="1:6" x14ac:dyDescent="0.25">
      <c r="A161" s="2"/>
      <c r="B161" s="3"/>
      <c r="C161" s="3"/>
      <c r="D161" s="3"/>
      <c r="E161" s="3"/>
      <c r="F161" s="2"/>
    </row>
    <row r="162" spans="1:6" x14ac:dyDescent="0.25">
      <c r="A162" s="2"/>
      <c r="B162" s="3"/>
      <c r="C162" s="3"/>
      <c r="D162" s="3"/>
      <c r="E162" s="3"/>
      <c r="F162" s="2"/>
    </row>
  </sheetData>
  <mergeCells count="45">
    <mergeCell ref="G58:G59"/>
    <mergeCell ref="F3:F4"/>
    <mergeCell ref="G3:G4"/>
    <mergeCell ref="A60:E60"/>
    <mergeCell ref="A54:A55"/>
    <mergeCell ref="B54:B55"/>
    <mergeCell ref="C54:C55"/>
    <mergeCell ref="D54:D55"/>
    <mergeCell ref="E54:E55"/>
    <mergeCell ref="F54:F55"/>
    <mergeCell ref="G54:G55"/>
    <mergeCell ref="A58:A59"/>
    <mergeCell ref="B58:B59"/>
    <mergeCell ref="C58:C59"/>
    <mergeCell ref="D58:D59"/>
    <mergeCell ref="E58:E59"/>
    <mergeCell ref="F58:F59"/>
    <mergeCell ref="A52:A53"/>
    <mergeCell ref="B52:B53"/>
    <mergeCell ref="C52:C53"/>
    <mergeCell ref="D52:D53"/>
    <mergeCell ref="A1:E1"/>
    <mergeCell ref="B3:B4"/>
    <mergeCell ref="C3:C4"/>
    <mergeCell ref="D3:D4"/>
    <mergeCell ref="E3:E4"/>
    <mergeCell ref="B36:B37"/>
    <mergeCell ref="C36:C37"/>
    <mergeCell ref="D36:D37"/>
    <mergeCell ref="A5:E5"/>
    <mergeCell ref="A34:E34"/>
    <mergeCell ref="A36:A37"/>
    <mergeCell ref="A70:E71"/>
    <mergeCell ref="A66:E67"/>
    <mergeCell ref="A56:A57"/>
    <mergeCell ref="B56:B57"/>
    <mergeCell ref="C56:C57"/>
    <mergeCell ref="D56:D57"/>
    <mergeCell ref="A68:E69"/>
    <mergeCell ref="G72:G73"/>
    <mergeCell ref="B72:B73"/>
    <mergeCell ref="C72:C73"/>
    <mergeCell ref="D72:D73"/>
    <mergeCell ref="E72:E73"/>
    <mergeCell ref="F72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2015-11-06T14:51:48Z</dcterms:modified>
</cp:coreProperties>
</file>