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44525" refMode="R1C1"/>
</workbook>
</file>

<file path=xl/calcChain.xml><?xml version="1.0" encoding="utf-8"?>
<calcChain xmlns="http://schemas.openxmlformats.org/spreadsheetml/2006/main">
  <c r="C5" i="1" l="1"/>
  <c r="C6" i="1"/>
  <c r="D6" i="1" s="1"/>
  <c r="E6" i="1" s="1"/>
  <c r="C8" i="1"/>
  <c r="D8" i="1" s="1"/>
  <c r="E8" i="1" s="1"/>
  <c r="C9" i="1"/>
  <c r="D9" i="1" s="1"/>
  <c r="E9" i="1" s="1"/>
  <c r="H9" i="1" s="1"/>
  <c r="C10" i="1"/>
  <c r="D10" i="1" s="1"/>
  <c r="E10" i="1" s="1"/>
  <c r="C11" i="1"/>
  <c r="C12" i="1"/>
  <c r="C13" i="1"/>
  <c r="D13" i="1" s="1"/>
  <c r="E13" i="1" s="1"/>
  <c r="H13" i="1" s="1"/>
  <c r="C14" i="1"/>
  <c r="D14" i="1" s="1"/>
  <c r="E14" i="1" s="1"/>
  <c r="C15" i="1"/>
  <c r="D15" i="1" s="1"/>
  <c r="E15" i="1" s="1"/>
  <c r="H15" i="1" s="1"/>
  <c r="C16" i="1"/>
  <c r="C17" i="1"/>
  <c r="D17" i="1" s="1"/>
  <c r="E17" i="1" s="1"/>
  <c r="H17" i="1" s="1"/>
  <c r="C18" i="1"/>
  <c r="D18" i="1" s="1"/>
  <c r="C19" i="1"/>
  <c r="D19" i="1" s="1"/>
  <c r="E19" i="1" s="1"/>
  <c r="H19" i="1" s="1"/>
  <c r="C20" i="1"/>
  <c r="D20" i="1" s="1"/>
  <c r="E20" i="1" s="1"/>
  <c r="C21" i="1"/>
  <c r="D21" i="1" s="1"/>
  <c r="E21" i="1" s="1"/>
  <c r="H21" i="1" s="1"/>
  <c r="D7" i="1"/>
  <c r="E7" i="1" s="1"/>
  <c r="H7" i="1" s="1"/>
  <c r="D11" i="1"/>
  <c r="E11" i="1" s="1"/>
  <c r="H11" i="1" s="1"/>
  <c r="D12" i="1"/>
  <c r="E12" i="1" s="1"/>
  <c r="D16" i="1"/>
  <c r="E16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J8" i="1" s="1"/>
  <c r="I12" i="1"/>
  <c r="J12" i="1" s="1"/>
  <c r="I16" i="1"/>
  <c r="J16" i="1" s="1"/>
  <c r="I6" i="1"/>
  <c r="J6" i="1" s="1"/>
  <c r="I10" i="1"/>
  <c r="J10" i="1" s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14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<sst xmlns="http://schemas.openxmlformats.org/spreadsheetml/2006/main" count="29" uniqueCount="29">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</sst>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671168"/>
        <c:axId val="153462464"/>
      </c:barChart>
      <c:catAx>
        <c:axId val="129671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3462464"/>
        <c:crosses val="autoZero"/>
        <c:auto val="1"/>
        <c:lblAlgn val="ctr"/>
        <c:lblOffset val="100"/>
        <c:noMultiLvlLbl val="0"/>
      </c:catAx>
      <c:valAx>
        <c:axId val="153462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671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C5" sqref="C5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0.19545000000000001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9.8800000000000008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10.029999999999999</v>
      </c>
      <c r="D4" s="19">
        <f>+C4*10%</f>
        <v>1.0029999999999999</v>
      </c>
      <c r="E4" s="19">
        <f>SUM(C4+D4)</f>
        <v>11.032999999999999</v>
      </c>
      <c r="F4" s="19">
        <f t="shared" ref="F4:F21" si="0">+E4*MSA</f>
        <v>2.1563998500000001</v>
      </c>
      <c r="G4" s="19">
        <f t="shared" ref="G4:G21" si="1">+E4*CSG</f>
        <v>0.31620577999999999</v>
      </c>
      <c r="H4" s="19">
        <f t="shared" ref="H4:H21" si="2">+E4*EXO</f>
        <v>0</v>
      </c>
      <c r="I4" s="19">
        <f>+E4-F4-H4</f>
        <v>8.8766001499999998</v>
      </c>
      <c r="J4" s="30">
        <f>+I4-G4</f>
        <v>8.5603943699999991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39.520000000000003</v>
      </c>
      <c r="D5" s="19">
        <f t="shared" ref="D5:D21" si="4">+C5*10%</f>
        <v>3.9520000000000004</v>
      </c>
      <c r="E5" s="19">
        <f t="shared" ref="E5:E21" si="5">+C5+D5</f>
        <v>43.472000000000001</v>
      </c>
      <c r="F5" s="19">
        <f t="shared" si="0"/>
        <v>8.4966024000000004</v>
      </c>
      <c r="G5" s="19">
        <f t="shared" si="1"/>
        <v>1.24590752</v>
      </c>
      <c r="H5" s="19">
        <f t="shared" si="2"/>
        <v>0</v>
      </c>
      <c r="I5" s="19">
        <f t="shared" ref="I5:I21" si="6">+E5-F5-H5</f>
        <v>34.975397600000001</v>
      </c>
      <c r="J5" s="30">
        <f t="shared" ref="J5:J21" si="7">+I5-G5</f>
        <v>33.729490079999998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79.040000000000006</v>
      </c>
      <c r="D6" s="19">
        <f t="shared" si="4"/>
        <v>7.9040000000000008</v>
      </c>
      <c r="E6" s="19">
        <f t="shared" si="5"/>
        <v>86.944000000000003</v>
      </c>
      <c r="F6" s="19">
        <f t="shared" si="0"/>
        <v>16.993204800000001</v>
      </c>
      <c r="G6" s="19">
        <f t="shared" si="1"/>
        <v>2.4918150400000001</v>
      </c>
      <c r="H6" s="19">
        <f t="shared" si="2"/>
        <v>0</v>
      </c>
      <c r="I6" s="19">
        <f t="shared" si="6"/>
        <v>69.950795200000002</v>
      </c>
      <c r="J6" s="30">
        <f t="shared" si="7"/>
        <v>67.458980159999996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22.755070800000002</v>
      </c>
      <c r="G7" s="19">
        <f t="shared" si="1"/>
        <v>3.3367118400000004</v>
      </c>
      <c r="H7" s="19">
        <f t="shared" si="2"/>
        <v>0</v>
      </c>
      <c r="I7" s="19">
        <f t="shared" si="6"/>
        <v>93.668929200000008</v>
      </c>
      <c r="J7" s="30">
        <f t="shared" si="7"/>
        <v>90.332217360000001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158.08000000000001</v>
      </c>
      <c r="D8" s="19">
        <f t="shared" si="4"/>
        <v>15.808000000000002</v>
      </c>
      <c r="E8" s="19">
        <f t="shared" si="5"/>
        <v>173.88800000000001</v>
      </c>
      <c r="F8" s="19">
        <f t="shared" si="0"/>
        <v>33.986409600000002</v>
      </c>
      <c r="G8" s="19">
        <f t="shared" si="1"/>
        <v>4.9836300800000002</v>
      </c>
      <c r="H8" s="19">
        <f t="shared" si="2"/>
        <v>0</v>
      </c>
      <c r="I8" s="19">
        <f t="shared" si="6"/>
        <v>139.9015904</v>
      </c>
      <c r="J8" s="30">
        <f t="shared" si="7"/>
        <v>134.91796031999999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197.60000000000002</v>
      </c>
      <c r="D9" s="19">
        <f t="shared" si="4"/>
        <v>19.760000000000005</v>
      </c>
      <c r="E9" s="19">
        <f t="shared" si="5"/>
        <v>217.36</v>
      </c>
      <c r="F9" s="19">
        <f t="shared" si="0"/>
        <v>42.483012000000002</v>
      </c>
      <c r="G9" s="19">
        <f t="shared" si="1"/>
        <v>6.2295376000000005</v>
      </c>
      <c r="H9" s="19">
        <f t="shared" si="2"/>
        <v>0</v>
      </c>
      <c r="I9" s="19">
        <f t="shared" si="6"/>
        <v>174.87698800000001</v>
      </c>
      <c r="J9" s="30">
        <f t="shared" si="7"/>
        <v>168.64745040000003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237.12</v>
      </c>
      <c r="D10" s="19">
        <f t="shared" si="4"/>
        <v>23.712000000000003</v>
      </c>
      <c r="E10" s="19">
        <f t="shared" si="5"/>
        <v>260.83199999999999</v>
      </c>
      <c r="F10" s="19">
        <f t="shared" si="0"/>
        <v>50.979614400000003</v>
      </c>
      <c r="G10" s="19">
        <f t="shared" si="1"/>
        <v>7.4754451199999998</v>
      </c>
      <c r="H10" s="19">
        <f t="shared" si="2"/>
        <v>0</v>
      </c>
      <c r="I10" s="19">
        <f t="shared" si="6"/>
        <v>209.85238559999999</v>
      </c>
      <c r="J10" s="30">
        <f t="shared" si="7"/>
        <v>202.37694048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276.64000000000004</v>
      </c>
      <c r="D11" s="19">
        <f t="shared" si="4"/>
        <v>27.664000000000005</v>
      </c>
      <c r="E11" s="19">
        <f t="shared" si="5"/>
        <v>304.30400000000003</v>
      </c>
      <c r="F11" s="19">
        <f t="shared" si="0"/>
        <v>59.47621680000001</v>
      </c>
      <c r="G11" s="19">
        <f t="shared" si="1"/>
        <v>8.721352640000001</v>
      </c>
      <c r="H11" s="19">
        <f t="shared" si="2"/>
        <v>0</v>
      </c>
      <c r="I11" s="19">
        <f t="shared" si="6"/>
        <v>244.82778320000003</v>
      </c>
      <c r="J11" s="30">
        <f t="shared" si="7"/>
        <v>236.10643056000004</v>
      </c>
      <c r="K11" s="20"/>
      <c r="L11" s="20"/>
    </row>
    <row r="12" spans="1:15" s="6" customFormat="1" ht="18" x14ac:dyDescent="0.35">
      <c r="A12" s="16" t="s">
        <v>13</v>
      </c>
      <c r="B12" s="18">
        <v>32</v>
      </c>
      <c r="C12" s="19">
        <f t="shared" si="3"/>
        <v>316.16000000000003</v>
      </c>
      <c r="D12" s="19">
        <f t="shared" si="4"/>
        <v>31.616000000000003</v>
      </c>
      <c r="E12" s="19">
        <f t="shared" si="5"/>
        <v>347.77600000000001</v>
      </c>
      <c r="F12" s="19">
        <f t="shared" si="0"/>
        <v>67.972819200000004</v>
      </c>
      <c r="G12" s="19">
        <f t="shared" si="1"/>
        <v>9.9672601600000004</v>
      </c>
      <c r="H12" s="19">
        <f t="shared" si="2"/>
        <v>0</v>
      </c>
      <c r="I12" s="19">
        <f t="shared" si="6"/>
        <v>279.80318080000001</v>
      </c>
      <c r="J12" s="30">
        <f t="shared" si="7"/>
        <v>269.83592063999998</v>
      </c>
      <c r="K12" s="20"/>
      <c r="L12" s="20"/>
    </row>
    <row r="13" spans="1:15" s="6" customFormat="1" ht="18" x14ac:dyDescent="0.35">
      <c r="A13" s="16" t="s">
        <v>14</v>
      </c>
      <c r="B13" s="18">
        <v>36</v>
      </c>
      <c r="C13" s="19">
        <f t="shared" si="3"/>
        <v>355.68</v>
      </c>
      <c r="D13" s="19">
        <f t="shared" si="4"/>
        <v>35.568000000000005</v>
      </c>
      <c r="E13" s="19">
        <f t="shared" si="5"/>
        <v>391.24799999999999</v>
      </c>
      <c r="F13" s="19">
        <f t="shared" si="0"/>
        <v>76.469421600000004</v>
      </c>
      <c r="G13" s="19">
        <f t="shared" si="1"/>
        <v>11.21316768</v>
      </c>
      <c r="H13" s="19">
        <f t="shared" si="2"/>
        <v>0</v>
      </c>
      <c r="I13" s="19">
        <f t="shared" si="6"/>
        <v>314.77857840000001</v>
      </c>
      <c r="J13" s="30">
        <f t="shared" si="7"/>
        <v>303.56541071999999</v>
      </c>
      <c r="K13" s="2"/>
      <c r="L13" s="2"/>
    </row>
    <row r="14" spans="1:15" s="6" customFormat="1" ht="18" x14ac:dyDescent="0.35">
      <c r="A14" s="16" t="s">
        <v>15</v>
      </c>
      <c r="B14" s="18">
        <v>40</v>
      </c>
      <c r="C14" s="19">
        <f t="shared" si="3"/>
        <v>395.20000000000005</v>
      </c>
      <c r="D14" s="19">
        <f t="shared" si="4"/>
        <v>39.52000000000001</v>
      </c>
      <c r="E14" s="19">
        <f t="shared" si="5"/>
        <v>434.72</v>
      </c>
      <c r="F14" s="19">
        <f t="shared" si="0"/>
        <v>84.966024000000004</v>
      </c>
      <c r="G14" s="19">
        <f t="shared" si="1"/>
        <v>12.459075200000001</v>
      </c>
      <c r="H14" s="19">
        <f t="shared" si="2"/>
        <v>0</v>
      </c>
      <c r="I14" s="19">
        <f t="shared" si="6"/>
        <v>349.75397600000002</v>
      </c>
      <c r="J14" s="30">
        <f t="shared" si="7"/>
        <v>337.29490080000005</v>
      </c>
      <c r="K14" s="2"/>
      <c r="L14" s="2"/>
    </row>
    <row r="15" spans="1:15" s="6" customFormat="1" ht="18" x14ac:dyDescent="0.35">
      <c r="A15" s="16" t="s">
        <v>16</v>
      </c>
      <c r="B15" s="18">
        <v>44</v>
      </c>
      <c r="C15" s="19">
        <f t="shared" si="3"/>
        <v>434.72</v>
      </c>
      <c r="D15" s="19">
        <f t="shared" si="4"/>
        <v>43.472000000000008</v>
      </c>
      <c r="E15" s="19">
        <f t="shared" si="5"/>
        <v>478.19200000000001</v>
      </c>
      <c r="F15" s="19">
        <f t="shared" si="0"/>
        <v>93.462626400000005</v>
      </c>
      <c r="G15" s="19">
        <f t="shared" si="1"/>
        <v>13.70498272</v>
      </c>
      <c r="H15" s="19">
        <f t="shared" si="2"/>
        <v>0</v>
      </c>
      <c r="I15" s="19">
        <f t="shared" si="6"/>
        <v>384.72937360000003</v>
      </c>
      <c r="J15" s="30">
        <f t="shared" si="7"/>
        <v>371.02439088000006</v>
      </c>
      <c r="K15" s="2"/>
      <c r="L15" s="2"/>
    </row>
    <row r="16" spans="1:15" s="6" customFormat="1" ht="18" x14ac:dyDescent="0.35">
      <c r="A16" s="16" t="s">
        <v>17</v>
      </c>
      <c r="B16" s="18">
        <v>48</v>
      </c>
      <c r="C16" s="19">
        <f t="shared" si="3"/>
        <v>474.24</v>
      </c>
      <c r="D16" s="19">
        <f t="shared" si="4"/>
        <v>47.424000000000007</v>
      </c>
      <c r="E16" s="19">
        <f t="shared" si="5"/>
        <v>521.66399999999999</v>
      </c>
      <c r="F16" s="19">
        <f t="shared" si="0"/>
        <v>101.95922880000001</v>
      </c>
      <c r="G16" s="19">
        <f t="shared" si="1"/>
        <v>14.95089024</v>
      </c>
      <c r="H16" s="19">
        <f t="shared" si="2"/>
        <v>0</v>
      </c>
      <c r="I16" s="19">
        <f t="shared" si="6"/>
        <v>419.70477119999998</v>
      </c>
      <c r="J16" s="30">
        <f t="shared" si="7"/>
        <v>404.75388096</v>
      </c>
      <c r="K16" s="2"/>
      <c r="L16" s="2"/>
    </row>
    <row r="17" spans="1:11" s="6" customFormat="1" ht="18" x14ac:dyDescent="0.35">
      <c r="A17" s="16" t="s">
        <v>18</v>
      </c>
      <c r="B17" s="18">
        <v>52</v>
      </c>
      <c r="C17" s="19">
        <f t="shared" si="3"/>
        <v>513.76</v>
      </c>
      <c r="D17" s="19">
        <f t="shared" si="4"/>
        <v>51.376000000000005</v>
      </c>
      <c r="E17" s="19">
        <f t="shared" si="5"/>
        <v>565.13599999999997</v>
      </c>
      <c r="F17" s="19">
        <f t="shared" si="0"/>
        <v>110.45583120000001</v>
      </c>
      <c r="G17" s="19">
        <f t="shared" si="1"/>
        <v>16.196797759999999</v>
      </c>
      <c r="H17" s="19">
        <f t="shared" si="2"/>
        <v>0</v>
      </c>
      <c r="I17" s="19">
        <f t="shared" si="6"/>
        <v>454.68016879999993</v>
      </c>
      <c r="J17" s="30">
        <f t="shared" si="7"/>
        <v>438.48337103999995</v>
      </c>
      <c r="K17" s="2"/>
    </row>
    <row r="18" spans="1:11" s="6" customFormat="1" ht="18" x14ac:dyDescent="0.35">
      <c r="A18" s="22" t="s">
        <v>19</v>
      </c>
      <c r="B18" s="18">
        <v>56</v>
      </c>
      <c r="C18" s="19">
        <f t="shared" si="3"/>
        <v>553.28000000000009</v>
      </c>
      <c r="D18" s="19">
        <f t="shared" si="4"/>
        <v>55.32800000000001</v>
      </c>
      <c r="E18" s="19">
        <f t="shared" si="5"/>
        <v>608.60800000000006</v>
      </c>
      <c r="F18" s="19">
        <f t="shared" si="0"/>
        <v>118.95243360000002</v>
      </c>
      <c r="G18" s="19">
        <f t="shared" si="1"/>
        <v>17.442705280000002</v>
      </c>
      <c r="H18" s="19">
        <f t="shared" si="2"/>
        <v>0</v>
      </c>
      <c r="I18" s="19">
        <f t="shared" si="6"/>
        <v>489.65556640000005</v>
      </c>
      <c r="J18" s="30">
        <f t="shared" si="7"/>
        <v>472.21286112000007</v>
      </c>
      <c r="K18" s="21"/>
    </row>
    <row r="19" spans="1:11" s="6" customFormat="1" ht="18" x14ac:dyDescent="0.35">
      <c r="A19" s="22" t="s">
        <v>20</v>
      </c>
      <c r="B19" s="23">
        <v>60</v>
      </c>
      <c r="C19" s="19">
        <f t="shared" si="3"/>
        <v>592.80000000000007</v>
      </c>
      <c r="D19" s="19">
        <f t="shared" si="4"/>
        <v>59.280000000000008</v>
      </c>
      <c r="E19" s="19">
        <f t="shared" si="5"/>
        <v>652.08000000000004</v>
      </c>
      <c r="F19" s="19">
        <f t="shared" si="0"/>
        <v>127.44903600000002</v>
      </c>
      <c r="G19" s="19">
        <f t="shared" si="1"/>
        <v>18.688612800000001</v>
      </c>
      <c r="H19" s="19">
        <f t="shared" si="2"/>
        <v>0</v>
      </c>
      <c r="I19" s="19">
        <f t="shared" si="6"/>
        <v>524.63096400000006</v>
      </c>
      <c r="J19" s="30">
        <f t="shared" si="7"/>
        <v>505.94235120000008</v>
      </c>
      <c r="K19" s="24"/>
    </row>
    <row r="20" spans="1:11" s="6" customFormat="1" ht="18" x14ac:dyDescent="0.35">
      <c r="A20" s="22" t="s">
        <v>21</v>
      </c>
      <c r="B20" s="23">
        <v>64</v>
      </c>
      <c r="C20" s="19">
        <f t="shared" si="3"/>
        <v>632.32000000000005</v>
      </c>
      <c r="D20" s="19">
        <f t="shared" si="4"/>
        <v>63.232000000000006</v>
      </c>
      <c r="E20" s="19">
        <f t="shared" si="5"/>
        <v>695.55200000000002</v>
      </c>
      <c r="F20" s="19">
        <f t="shared" si="0"/>
        <v>135.94563840000001</v>
      </c>
      <c r="G20" s="19">
        <f t="shared" si="1"/>
        <v>19.934520320000001</v>
      </c>
      <c r="H20" s="19">
        <f t="shared" si="2"/>
        <v>0</v>
      </c>
      <c r="I20" s="19">
        <f t="shared" si="6"/>
        <v>559.60636160000001</v>
      </c>
      <c r="J20" s="30">
        <f t="shared" si="7"/>
        <v>539.67184127999997</v>
      </c>
      <c r="K20" s="21"/>
    </row>
    <row r="21" spans="1:11" s="6" customFormat="1" ht="18.75" x14ac:dyDescent="0.3">
      <c r="A21" s="22" t="s">
        <v>22</v>
      </c>
      <c r="B21" s="23">
        <v>68</v>
      </c>
      <c r="C21" s="19">
        <f t="shared" si="3"/>
        <v>671.84</v>
      </c>
      <c r="D21" s="19">
        <f t="shared" si="4"/>
        <v>67.184000000000012</v>
      </c>
      <c r="E21" s="19">
        <f t="shared" si="5"/>
        <v>739.024</v>
      </c>
      <c r="F21" s="19">
        <f t="shared" si="0"/>
        <v>144.44224080000001</v>
      </c>
      <c r="G21" s="19">
        <f t="shared" si="1"/>
        <v>21.18042784</v>
      </c>
      <c r="H21" s="19">
        <f t="shared" si="2"/>
        <v>0</v>
      </c>
      <c r="I21" s="19">
        <f t="shared" si="6"/>
        <v>594.58175919999996</v>
      </c>
      <c r="J21" s="30">
        <f t="shared" si="7"/>
        <v>573.40133135999997</v>
      </c>
      <c r="K21" s="21"/>
    </row>
    <row r="22" spans="1:11" s="6" customFormat="1" ht="18.75" x14ac:dyDescent="0.3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.75" x14ac:dyDescent="0.3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Anne-Françoise</cp:lastModifiedBy>
  <cp:lastPrinted>2018-08-29T12:49:23Z</cp:lastPrinted>
  <dcterms:created xsi:type="dcterms:W3CDTF">2008-08-27T09:43:37Z</dcterms:created>
  <dcterms:modified xsi:type="dcterms:W3CDTF">2019-05-22T08:12:12Z</dcterms:modified>
</cp:coreProperties>
</file>