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5D104ADF-3F45-43D3-8CCF-8BEC4870C6ED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<sst xmlns="http://schemas.openxmlformats.org/spreadsheetml/2006/main" count="57" uniqueCount="19">
  <si>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</si>
  <si>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</si>
  <si>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</si>
  <si>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</si>
  <si>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</si>
  <si>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</si>
  <si>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</si>
  <si>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</si>
  <si>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</si>
  <si>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</si>
  <si>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</si>
  <si>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</si>
  <si>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</si>
  <si>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</si>
  <si>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</si>
  <si>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</si>
  <si>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</si>
  <si>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 xml:space="preserve">CLEMENCET PATRICK </t>
  </si>
  <si>
    <t>CHAUFFEUR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</si>
</sst>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0" fontId="2" fillId="4" borderId="0" xfId="0" applyFont="1" applyFill="1" applyAlignment="1">
      <alignment vertical="center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7" tableBorderDxfId="25">
  <tableColumns count="6">
    <tableColumn id="1" xr3:uid="{00000000-0010-0000-0000-000001000000}" name="Date" dataDxfId="13"/>
    <tableColumn id="2" xr3:uid="{00000000-0010-0000-0000-000002000000}" name="Heure d’arrivée" dataDxfId="12"/>
    <tableColumn id="3" xr3:uid="{00000000-0010-0000-0000-000003000000}" name="Début du déjeuner" dataDxfId="11"/>
    <tableColumn id="4" xr3:uid="{00000000-0010-0000-0000-000004000000}" name="Fin du déjeuner" dataDxfId="10"/>
    <tableColumn id="5" xr3:uid="{00000000-0010-0000-0000-000005000000}" name="Heure de départ" dataDxfId="9"/>
    <tableColumn id="6" xr3:uid="{00000000-0010-0000-0000-000006000000}" name="Heures de travail" dataDxfId="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24" dataDxfId="0" tableBorderDxfId="23">
  <tableColumns count="6">
    <tableColumn id="1" xr3:uid="{D8032908-CB45-42BD-8334-63F80C287D3C}" name="Date" dataDxfId="6"/>
    <tableColumn id="2" xr3:uid="{D20B4AC8-9243-48B3-9A59-1F2A77A45122}" name="Heure d’arrivée" dataDxfId="5"/>
    <tableColumn id="3" xr3:uid="{FDB1D8AE-AAA2-4D25-8915-A3D2F0E1C969}" name="Début du déjeuner" dataDxfId="4"/>
    <tableColumn id="4" xr3:uid="{1CC65FA9-94F0-4A99-9C2D-D7FE0D95DC54}" name="Fin du déjeuner" dataDxfId="3"/>
    <tableColumn id="5" xr3:uid="{A9DEDA81-59F8-4F16-9C6F-0EC69E1104A5}" name="Heure de départ" dataDxfId="2"/>
    <tableColumn id="6" xr3:uid="{FC40EB58-A80E-45BD-A458-45426489EA7C}" name="Heures de travail" dataDxfId="1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22" dataDxfId="14" tableBorderDxfId="21">
  <tableColumns count="6">
    <tableColumn id="1" xr3:uid="{6B8A9C08-A278-469D-863A-CCBB211D413E}" name="Date" dataDxfId="20"/>
    <tableColumn id="2" xr3:uid="{62C4C31D-89DB-4A54-9FD5-B4843AB1117B}" name="Heure d’arrivée" dataDxfId="19"/>
    <tableColumn id="3" xr3:uid="{9E529E70-8F77-43D2-8BAE-BF36D6329B11}" name="Début du déjeuner" dataDxfId="18"/>
    <tableColumn id="4" xr3:uid="{BC59E621-D6DE-40F8-817A-AB264E937704}" name="Fin du déjeuner" dataDxfId="17"/>
    <tableColumn id="5" xr3:uid="{316819EA-F506-43FF-BEC0-2D67806523BA}" name="Heure de départ" dataDxfId="16"/>
    <tableColumn id="6" xr3:uid="{51A85085-9DFC-41DD-A969-83991B8B915A}" name="Heures de travail" dataDxfId="15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showGridLines="0" topLeftCell="A13" zoomScaleNormal="100" workbookViewId="0">
      <selection activeCell="D29" sqref="D29:D3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8"/>
      <c r="I1" s="29"/>
    </row>
    <row r="2" spans="1:10" ht="40.15" customHeight="1" x14ac:dyDescent="0.2">
      <c r="A2" s="8"/>
      <c r="B2" s="25" t="s">
        <v>0</v>
      </c>
      <c r="C2" s="25"/>
      <c r="D2" s="25"/>
      <c r="E2" s="25"/>
      <c r="F2" s="5"/>
      <c r="G2" s="5"/>
      <c r="H2" s="48"/>
      <c r="I2" s="29"/>
    </row>
    <row r="3" spans="1:10" s="3" customFormat="1" ht="40.15" customHeight="1" x14ac:dyDescent="0.2">
      <c r="A3" s="9"/>
      <c r="B3" s="26" t="s">
        <v>16</v>
      </c>
      <c r="C3" s="26"/>
      <c r="D3" s="26"/>
      <c r="E3" s="26"/>
      <c r="F3" s="7"/>
      <c r="G3" s="7"/>
      <c r="H3" s="32" t="s">
        <v>15</v>
      </c>
      <c r="I3" s="30"/>
    </row>
    <row r="4" spans="1:10" s="3" customFormat="1" ht="19.899999999999999" customHeight="1" x14ac:dyDescent="0.2">
      <c r="A4" s="30"/>
      <c r="B4" s="31"/>
      <c r="C4" s="32"/>
      <c r="D4" s="32"/>
      <c r="E4" s="32"/>
      <c r="F4" s="32"/>
      <c r="G4" s="32"/>
      <c r="H4" s="32"/>
      <c r="I4" s="30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3"/>
      <c r="I5" s="27"/>
    </row>
    <row r="6" spans="1:10" customFormat="1" ht="34.9" customHeight="1" x14ac:dyDescent="0.25">
      <c r="A6" s="27"/>
      <c r="B6" s="33" t="s">
        <v>17</v>
      </c>
      <c r="C6" s="34"/>
      <c r="D6" s="34"/>
      <c r="E6" s="33"/>
      <c r="F6" s="34"/>
      <c r="G6" s="33"/>
      <c r="H6" s="35"/>
      <c r="I6" s="27"/>
    </row>
    <row r="7" spans="1:10" customFormat="1" ht="34.9" customHeight="1" x14ac:dyDescent="0.25">
      <c r="A7" s="27"/>
      <c r="B7" s="36" t="s">
        <v>18</v>
      </c>
      <c r="C7" s="34"/>
      <c r="D7" s="34"/>
      <c r="E7" s="36"/>
      <c r="F7" s="34"/>
      <c r="G7" s="36"/>
      <c r="H7" s="35"/>
      <c r="I7" s="27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3"/>
      <c r="I8" s="27"/>
      <c r="J8" s="1"/>
    </row>
    <row r="9" spans="1:10" customFormat="1" ht="37.9" customHeight="1" x14ac:dyDescent="0.2">
      <c r="A9" s="27"/>
      <c r="B9" s="37">
        <v>35</v>
      </c>
      <c r="C9" s="37"/>
      <c r="D9" s="37"/>
      <c r="E9" s="38">
        <f>SUM(Tableau_Feuille_de_temps[Heures de travail])</f>
        <v>36.75</v>
      </c>
      <c r="F9" s="39"/>
      <c r="G9" s="39"/>
      <c r="H9" s="27"/>
      <c r="I9" s="27"/>
    </row>
    <row r="10" spans="1:10" s="2" customFormat="1" ht="25.9" customHeight="1" x14ac:dyDescent="0.2">
      <c r="A10" s="40"/>
      <c r="B10" s="41" t="s">
        <v>3</v>
      </c>
      <c r="C10" s="42"/>
      <c r="D10" s="42"/>
      <c r="E10" s="41" t="s">
        <v>10</v>
      </c>
      <c r="F10" s="42"/>
      <c r="G10" s="41"/>
      <c r="H10" s="28"/>
      <c r="I10" s="28"/>
    </row>
    <row r="11" spans="1:10" s="2" customFormat="1" ht="34.9" customHeight="1" x14ac:dyDescent="0.2">
      <c r="A11" s="40"/>
      <c r="B11" s="43">
        <f>Total_des_heures_de_travail-HeuresNormales</f>
        <v>1.75</v>
      </c>
      <c r="C11" s="44"/>
      <c r="D11" s="44"/>
      <c r="E11" s="43">
        <f>IF(Heures_de_travail_hebdomadaires&lt;=Total_des_heures_de_travail,Heures_de_travail_hebdomadaires,Total_des_heures_de_travail)</f>
        <v>35</v>
      </c>
      <c r="F11" s="44"/>
      <c r="G11" s="28"/>
      <c r="H11" s="28"/>
      <c r="I11" s="28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48"/>
      <c r="I12" s="29"/>
    </row>
    <row r="13" spans="1:10" ht="34.9" customHeight="1" x14ac:dyDescent="0.25">
      <c r="A13" s="29"/>
      <c r="B13" s="41" t="s">
        <v>5</v>
      </c>
      <c r="C13" s="45"/>
      <c r="D13" s="46"/>
      <c r="E13" s="41" t="s">
        <v>11</v>
      </c>
      <c r="F13" s="41"/>
      <c r="G13" s="41"/>
      <c r="H13" s="48"/>
      <c r="I13" s="29"/>
    </row>
    <row r="14" spans="1:10" ht="34.9" customHeight="1" x14ac:dyDescent="0.2">
      <c r="A14" s="29"/>
      <c r="B14" s="47">
        <v>45896</v>
      </c>
      <c r="C14" s="47"/>
      <c r="D14" s="36"/>
      <c r="E14" s="47">
        <v>45914</v>
      </c>
      <c r="F14" s="36"/>
      <c r="G14" s="47"/>
      <c r="H14" s="48"/>
      <c r="I14" s="29"/>
    </row>
    <row r="15" spans="1:10" ht="40.15" customHeight="1" x14ac:dyDescent="0.2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8"/>
      <c r="I15" s="29"/>
    </row>
    <row r="16" spans="1:10" ht="34.9" customHeight="1" x14ac:dyDescent="0.2">
      <c r="A16" s="29"/>
      <c r="B16" s="49">
        <v>45894</v>
      </c>
      <c r="C16" s="50"/>
      <c r="D16" s="50"/>
      <c r="E16" s="50"/>
      <c r="F16" s="50"/>
      <c r="G16" s="51"/>
      <c r="H16" s="48"/>
      <c r="I16" s="29"/>
    </row>
    <row r="17" spans="1:9" ht="34.9" customHeight="1" x14ac:dyDescent="0.2">
      <c r="A17" s="29"/>
      <c r="B17" s="49">
        <v>45895</v>
      </c>
      <c r="C17" s="50"/>
      <c r="D17" s="50"/>
      <c r="E17" s="50"/>
      <c r="F17" s="50"/>
      <c r="G17" s="51"/>
      <c r="H17" s="48"/>
      <c r="I17" s="29"/>
    </row>
    <row r="18" spans="1:9" ht="34.9" customHeight="1" x14ac:dyDescent="0.2">
      <c r="A18" s="29"/>
      <c r="B18" s="49">
        <v>45896</v>
      </c>
      <c r="C18" s="50">
        <v>0.33333333333333331</v>
      </c>
      <c r="D18" s="50">
        <v>0.54166666666666663</v>
      </c>
      <c r="E18" s="50">
        <v>0.58333333333333337</v>
      </c>
      <c r="F18" s="50">
        <v>0.70833333333333337</v>
      </c>
      <c r="G18" s="5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8"/>
      <c r="I18" s="29"/>
    </row>
    <row r="19" spans="1:9" ht="34.9" customHeight="1" x14ac:dyDescent="0.2">
      <c r="A19" s="29"/>
      <c r="B19" s="49">
        <v>45897</v>
      </c>
      <c r="C19" s="50">
        <v>0.375</v>
      </c>
      <c r="D19" s="50">
        <v>0.54166666666666663</v>
      </c>
      <c r="E19" s="50">
        <v>0.58333333333333337</v>
      </c>
      <c r="F19" s="50">
        <v>0.70833333333333337</v>
      </c>
      <c r="G19" s="5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48"/>
      <c r="I19" s="29"/>
    </row>
    <row r="20" spans="1:9" ht="34.9" customHeight="1" x14ac:dyDescent="0.2">
      <c r="A20" s="29"/>
      <c r="B20" s="49">
        <v>45898</v>
      </c>
      <c r="C20" s="50">
        <v>0.33333333333333331</v>
      </c>
      <c r="D20" s="50">
        <v>0.54166666666666663</v>
      </c>
      <c r="E20" s="50">
        <v>0.58333333333333337</v>
      </c>
      <c r="F20" s="50">
        <v>0.73958333333333337</v>
      </c>
      <c r="G20" s="5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48"/>
      <c r="I20" s="29"/>
    </row>
    <row r="21" spans="1:9" ht="34.9" customHeight="1" x14ac:dyDescent="0.2">
      <c r="A21" s="29"/>
      <c r="B21" s="49">
        <v>45899</v>
      </c>
      <c r="C21" s="50">
        <v>0.33333333333333331</v>
      </c>
      <c r="D21" s="50">
        <v>0.54166666666666663</v>
      </c>
      <c r="E21" s="50">
        <v>0.58333333333333337</v>
      </c>
      <c r="F21" s="50">
        <v>0.64583333333333337</v>
      </c>
      <c r="G21" s="5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48"/>
      <c r="I21" s="29"/>
    </row>
    <row r="22" spans="1:9" ht="34.9" customHeight="1" x14ac:dyDescent="0.2">
      <c r="A22" s="29"/>
      <c r="B22" s="49">
        <v>45900</v>
      </c>
      <c r="C22" s="50">
        <v>0.33333333333333331</v>
      </c>
      <c r="D22" s="50">
        <v>0.54166666666666663</v>
      </c>
      <c r="E22" s="50">
        <v>0.58333333333333337</v>
      </c>
      <c r="F22" s="50">
        <v>0.64583333333333337</v>
      </c>
      <c r="G22" s="5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48"/>
      <c r="I22" s="29"/>
    </row>
    <row r="23" spans="1:9" ht="34.9" customHeight="1" thickBot="1" x14ac:dyDescent="0.25">
      <c r="A23" s="29"/>
      <c r="B23" s="48"/>
      <c r="C23" s="48"/>
      <c r="D23" s="48"/>
      <c r="E23" s="48"/>
      <c r="F23" s="48"/>
      <c r="G23" s="48"/>
      <c r="H23" s="48"/>
      <c r="I23" s="29"/>
    </row>
    <row r="24" spans="1:9" ht="30" customHeight="1" x14ac:dyDescent="0.2">
      <c r="B24" s="52"/>
      <c r="C24" s="53"/>
      <c r="D24" s="53"/>
      <c r="E24" s="53"/>
      <c r="F24" s="53"/>
      <c r="G24" s="54"/>
    </row>
    <row r="25" spans="1:9" ht="30" customHeight="1" x14ac:dyDescent="0.2">
      <c r="B25" s="55"/>
      <c r="C25" s="56"/>
      <c r="D25" s="56"/>
      <c r="E25" s="56"/>
      <c r="F25" s="56"/>
      <c r="G25" s="57"/>
    </row>
    <row r="26" spans="1:9" ht="30" customHeight="1" thickBot="1" x14ac:dyDescent="0.25">
      <c r="B26" s="58"/>
      <c r="C26" s="59"/>
      <c r="D26" s="59"/>
      <c r="E26" s="59"/>
      <c r="F26" s="59"/>
      <c r="G26" s="60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8"/>
  <sheetViews>
    <sheetView showGridLines="0" topLeftCell="A18" zoomScaleNormal="100" workbookViewId="0">
      <selection activeCell="B25" sqref="B25:G2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8"/>
      <c r="I1" s="29"/>
    </row>
    <row r="2" spans="1:10" ht="40.15" customHeight="1" x14ac:dyDescent="0.2">
      <c r="A2" s="8"/>
      <c r="B2" s="25" t="s">
        <v>0</v>
      </c>
      <c r="C2" s="25"/>
      <c r="D2" s="25"/>
      <c r="E2" s="25"/>
      <c r="F2" s="5"/>
      <c r="G2" s="5"/>
      <c r="H2" s="48"/>
      <c r="I2" s="29"/>
    </row>
    <row r="3" spans="1:10" s="3" customFormat="1" ht="40.15" customHeight="1" x14ac:dyDescent="0.2">
      <c r="A3" s="9"/>
      <c r="B3" s="26" t="s">
        <v>16</v>
      </c>
      <c r="C3" s="26"/>
      <c r="D3" s="26"/>
      <c r="E3" s="26"/>
      <c r="F3" s="7"/>
      <c r="G3" s="7"/>
      <c r="H3" s="32" t="s">
        <v>15</v>
      </c>
      <c r="I3" s="30"/>
    </row>
    <row r="4" spans="1:10" s="3" customFormat="1" ht="19.899999999999999" customHeight="1" x14ac:dyDescent="0.2">
      <c r="A4" s="30"/>
      <c r="B4" s="31"/>
      <c r="C4" s="32"/>
      <c r="D4" s="32"/>
      <c r="E4" s="32"/>
      <c r="F4" s="32"/>
      <c r="G4" s="32"/>
      <c r="H4" s="32"/>
      <c r="I4" s="30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customFormat="1" ht="34.9" customHeight="1" x14ac:dyDescent="0.25">
      <c r="A6" s="27"/>
      <c r="B6" s="33" t="s">
        <v>17</v>
      </c>
      <c r="C6" s="34"/>
      <c r="D6" s="34"/>
      <c r="E6" s="33"/>
      <c r="F6" s="34"/>
      <c r="G6" s="33"/>
      <c r="H6" s="35"/>
      <c r="I6" s="27"/>
    </row>
    <row r="7" spans="1:10" customFormat="1" ht="34.9" customHeight="1" x14ac:dyDescent="0.25">
      <c r="A7" s="27"/>
      <c r="B7" s="36" t="s">
        <v>18</v>
      </c>
      <c r="C7" s="34"/>
      <c r="D7" s="34"/>
      <c r="E7" s="36"/>
      <c r="F7" s="34"/>
      <c r="G7" s="36"/>
      <c r="H7" s="35"/>
      <c r="I7" s="27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customFormat="1" ht="37.9" customHeight="1" x14ac:dyDescent="0.2">
      <c r="A9" s="27"/>
      <c r="B9" s="37">
        <v>35</v>
      </c>
      <c r="C9" s="37"/>
      <c r="D9" s="37"/>
      <c r="E9" s="38">
        <f>SUM(Tableau_Feuille_de_temps5[Heures de travail])</f>
        <v>48.75</v>
      </c>
      <c r="F9" s="39"/>
      <c r="G9" s="39"/>
      <c r="H9" s="27"/>
      <c r="I9" s="27"/>
    </row>
    <row r="10" spans="1:10" s="2" customFormat="1" ht="25.9" customHeight="1" x14ac:dyDescent="0.2">
      <c r="A10" s="40"/>
      <c r="B10" s="41" t="s">
        <v>3</v>
      </c>
      <c r="C10" s="42"/>
      <c r="D10" s="42"/>
      <c r="E10" s="41" t="s">
        <v>10</v>
      </c>
      <c r="F10" s="42"/>
      <c r="G10" s="41"/>
      <c r="H10" s="28"/>
      <c r="I10" s="28"/>
    </row>
    <row r="11" spans="1:10" s="2" customFormat="1" ht="34.9" customHeight="1" x14ac:dyDescent="0.2">
      <c r="A11" s="40"/>
      <c r="B11" s="43">
        <f>Total_des_heures_de_travail-HeuresNormales</f>
        <v>13.75</v>
      </c>
      <c r="C11" s="44"/>
      <c r="D11" s="44"/>
      <c r="E11" s="43">
        <f>IF(Heures_de_travail_hebdomadaires&lt;=Total_des_heures_de_travail,Heures_de_travail_hebdomadaires,Total_des_heures_de_travail)</f>
        <v>35</v>
      </c>
      <c r="F11" s="44"/>
      <c r="G11" s="28"/>
      <c r="H11" s="28"/>
      <c r="I11" s="28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9"/>
    </row>
    <row r="13" spans="1:10" ht="34.9" customHeight="1" x14ac:dyDescent="0.25">
      <c r="A13" s="29"/>
      <c r="B13" s="41" t="s">
        <v>5</v>
      </c>
      <c r="C13" s="45"/>
      <c r="D13" s="46"/>
      <c r="E13" s="41" t="s">
        <v>11</v>
      </c>
      <c r="F13" s="41"/>
      <c r="G13" s="41"/>
      <c r="H13" s="48"/>
      <c r="I13" s="29"/>
    </row>
    <row r="14" spans="1:10" ht="34.9" customHeight="1" x14ac:dyDescent="0.2">
      <c r="A14" s="29"/>
      <c r="B14" s="47">
        <v>45896</v>
      </c>
      <c r="C14" s="47"/>
      <c r="D14" s="36"/>
      <c r="E14" s="47">
        <v>45914</v>
      </c>
      <c r="F14" s="36"/>
      <c r="G14" s="47"/>
      <c r="H14" s="48"/>
      <c r="I14" s="29"/>
    </row>
    <row r="15" spans="1:10" ht="40.15" customHeight="1" x14ac:dyDescent="0.2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8"/>
      <c r="I15" s="29"/>
    </row>
    <row r="16" spans="1:10" ht="34.9" customHeight="1" x14ac:dyDescent="0.2">
      <c r="A16" s="29"/>
      <c r="B16" s="49">
        <v>45901</v>
      </c>
      <c r="C16" s="50">
        <v>0.33333333333333331</v>
      </c>
      <c r="D16" s="50">
        <v>0.54166666666666663</v>
      </c>
      <c r="E16" s="50">
        <v>0.58333333333333337</v>
      </c>
      <c r="F16" s="50">
        <v>0.64583333333333337</v>
      </c>
      <c r="G16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48"/>
      <c r="I16" s="29"/>
    </row>
    <row r="17" spans="1:9" ht="34.9" customHeight="1" x14ac:dyDescent="0.2">
      <c r="A17" s="29"/>
      <c r="B17" s="49">
        <v>45902</v>
      </c>
      <c r="C17" s="50">
        <v>0.375</v>
      </c>
      <c r="D17" s="50">
        <v>0.54166666666666663</v>
      </c>
      <c r="E17" s="50">
        <v>0.58333333333333337</v>
      </c>
      <c r="F17" s="50">
        <v>0.64583333333333337</v>
      </c>
      <c r="G17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48"/>
      <c r="I17" s="29"/>
    </row>
    <row r="18" spans="1:9" ht="34.9" customHeight="1" x14ac:dyDescent="0.2">
      <c r="A18" s="29"/>
      <c r="B18" s="49">
        <v>45903</v>
      </c>
      <c r="C18" s="50">
        <v>0.33333333333333331</v>
      </c>
      <c r="D18" s="50">
        <v>0.54166666666666663</v>
      </c>
      <c r="E18" s="50">
        <v>0.58333333333333337</v>
      </c>
      <c r="F18" s="50">
        <v>0.70833333333333337</v>
      </c>
      <c r="G18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48"/>
      <c r="I18" s="29"/>
    </row>
    <row r="19" spans="1:9" ht="34.9" customHeight="1" x14ac:dyDescent="0.2">
      <c r="A19" s="29"/>
      <c r="B19" s="49">
        <v>45904</v>
      </c>
      <c r="C19" s="50">
        <v>0.375</v>
      </c>
      <c r="D19" s="50">
        <v>0.54166666666666663</v>
      </c>
      <c r="E19" s="50">
        <v>0.58333333333333337</v>
      </c>
      <c r="F19" s="50">
        <v>0.70833333333333337</v>
      </c>
      <c r="G19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48"/>
      <c r="I19" s="29"/>
    </row>
    <row r="20" spans="1:9" ht="34.9" customHeight="1" x14ac:dyDescent="0.2">
      <c r="A20" s="29"/>
      <c r="B20" s="49">
        <v>45905</v>
      </c>
      <c r="C20" s="50">
        <v>0.33333333333333331</v>
      </c>
      <c r="D20" s="50">
        <v>0.54166666666666663</v>
      </c>
      <c r="E20" s="50">
        <v>0.58333333333333337</v>
      </c>
      <c r="F20" s="50">
        <v>0.73958333333333337</v>
      </c>
      <c r="G20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48"/>
      <c r="I20" s="29"/>
    </row>
    <row r="21" spans="1:9" ht="34.9" customHeight="1" x14ac:dyDescent="0.2">
      <c r="A21" s="29"/>
      <c r="B21" s="49">
        <v>45906</v>
      </c>
      <c r="C21" s="50">
        <v>0.33333333333333331</v>
      </c>
      <c r="D21" s="50">
        <v>0.54166666666666663</v>
      </c>
      <c r="E21" s="50">
        <v>0.58333333333333337</v>
      </c>
      <c r="F21" s="50">
        <v>0.64583333333333337</v>
      </c>
      <c r="G21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48"/>
      <c r="I21" s="29"/>
    </row>
    <row r="22" spans="1:9" ht="34.9" customHeight="1" x14ac:dyDescent="0.2">
      <c r="A22" s="29"/>
      <c r="B22" s="49">
        <v>45907</v>
      </c>
      <c r="C22" s="50">
        <v>0.33333333333333331</v>
      </c>
      <c r="D22" s="50">
        <v>0.54166666666666663</v>
      </c>
      <c r="E22" s="50">
        <v>0.58333333333333337</v>
      </c>
      <c r="F22" s="50">
        <v>0.64583333333333337</v>
      </c>
      <c r="G22" s="51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48"/>
      <c r="I22" s="29"/>
    </row>
    <row r="23" spans="1:9" ht="34.9" customHeight="1" x14ac:dyDescent="0.2">
      <c r="A23" s="29"/>
      <c r="B23" s="48"/>
      <c r="C23" s="48"/>
      <c r="D23" s="48"/>
      <c r="E23" s="48"/>
      <c r="F23" s="48"/>
      <c r="G23" s="48"/>
      <c r="H23" s="48"/>
      <c r="I23" s="29"/>
    </row>
    <row r="24" spans="1:9" ht="30" customHeight="1" thickBot="1" x14ac:dyDescent="0.25"/>
    <row r="25" spans="1:9" ht="30" customHeight="1" x14ac:dyDescent="0.2">
      <c r="B25" s="52"/>
      <c r="C25" s="53"/>
      <c r="D25" s="53"/>
      <c r="E25" s="53"/>
      <c r="F25" s="53"/>
      <c r="G25" s="54"/>
    </row>
    <row r="26" spans="1:9" ht="30" customHeight="1" x14ac:dyDescent="0.2">
      <c r="B26" s="55"/>
      <c r="C26" s="56"/>
      <c r="D26" s="56"/>
      <c r="E26" s="56"/>
      <c r="F26" s="56"/>
      <c r="G26" s="57"/>
    </row>
    <row r="27" spans="1:9" ht="30" customHeight="1" x14ac:dyDescent="0.2">
      <c r="B27" s="55"/>
      <c r="C27" s="56"/>
      <c r="D27" s="56"/>
      <c r="E27" s="56"/>
      <c r="F27" s="56"/>
      <c r="G27" s="57"/>
    </row>
    <row r="28" spans="1:9" ht="30" customHeight="1" thickBot="1" x14ac:dyDescent="0.25">
      <c r="B28" s="58"/>
      <c r="C28" s="59"/>
      <c r="D28" s="59"/>
      <c r="E28" s="59"/>
      <c r="F28" s="59"/>
      <c r="G28" s="60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03FBD9EF-DBDE-4846-92B1-90938FF4709D}"/>
    <dataValidation allowBlank="1" showInputMessage="1" showErrorMessage="1" prompt="Entrez le nom de l’employé dans cette cellule" sqref="B6" xr:uid="{EB3D2924-C183-49AE-BBDE-4704AD59F1B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8"/>
  <sheetViews>
    <sheetView showGridLines="0" tabSelected="1" zoomScaleNormal="100" workbookViewId="0">
      <selection activeCell="J26" sqref="J2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9"/>
    </row>
    <row r="2" spans="1:10" ht="40.15" customHeight="1" x14ac:dyDescent="0.2">
      <c r="A2" s="8"/>
      <c r="B2" s="25" t="s">
        <v>0</v>
      </c>
      <c r="C2" s="25"/>
      <c r="D2" s="25"/>
      <c r="E2" s="25"/>
      <c r="F2" s="5"/>
      <c r="G2" s="5"/>
      <c r="H2" s="4"/>
      <c r="I2" s="29"/>
    </row>
    <row r="3" spans="1:10" s="3" customFormat="1" ht="40.15" customHeight="1" x14ac:dyDescent="0.2">
      <c r="A3" s="9"/>
      <c r="B3" s="26" t="s">
        <v>16</v>
      </c>
      <c r="C3" s="26"/>
      <c r="D3" s="26"/>
      <c r="E3" s="26"/>
      <c r="F3" s="7"/>
      <c r="G3" s="7"/>
      <c r="H3" s="6" t="s">
        <v>15</v>
      </c>
      <c r="I3" s="30"/>
    </row>
    <row r="4" spans="1:10" s="3" customFormat="1" ht="19.899999999999999" customHeight="1" x14ac:dyDescent="0.2">
      <c r="A4" s="30"/>
      <c r="B4" s="31"/>
      <c r="C4" s="32"/>
      <c r="D4" s="32"/>
      <c r="E4" s="32"/>
      <c r="F4" s="32"/>
      <c r="G4" s="32"/>
      <c r="H4" s="32"/>
      <c r="I4" s="30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customFormat="1" ht="34.9" customHeight="1" x14ac:dyDescent="0.25">
      <c r="A6" s="27"/>
      <c r="B6" s="33" t="s">
        <v>17</v>
      </c>
      <c r="C6" s="34"/>
      <c r="D6" s="34"/>
      <c r="E6" s="33"/>
      <c r="F6" s="34"/>
      <c r="G6" s="33"/>
      <c r="H6" s="35"/>
      <c r="I6" s="27"/>
    </row>
    <row r="7" spans="1:10" customFormat="1" ht="34.9" customHeight="1" x14ac:dyDescent="0.25">
      <c r="A7" s="27"/>
      <c r="B7" s="36" t="s">
        <v>18</v>
      </c>
      <c r="C7" s="34"/>
      <c r="D7" s="34"/>
      <c r="E7" s="36"/>
      <c r="F7" s="34"/>
      <c r="G7" s="36"/>
      <c r="H7" s="35"/>
      <c r="I7" s="27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customFormat="1" ht="37.9" customHeight="1" x14ac:dyDescent="0.2">
      <c r="A9" s="27"/>
      <c r="B9" s="37">
        <v>35</v>
      </c>
      <c r="C9" s="37"/>
      <c r="D9" s="37"/>
      <c r="E9" s="38">
        <f>SUM(Tableau_Feuille_de_temps56[Heures de travail])</f>
        <v>48.75</v>
      </c>
      <c r="F9" s="39"/>
      <c r="G9" s="39"/>
      <c r="H9" s="27"/>
      <c r="I9" s="27"/>
    </row>
    <row r="10" spans="1:10" s="2" customFormat="1" ht="25.9" customHeight="1" x14ac:dyDescent="0.2">
      <c r="A10" s="40"/>
      <c r="B10" s="41" t="s">
        <v>3</v>
      </c>
      <c r="C10" s="42"/>
      <c r="D10" s="42"/>
      <c r="E10" s="41" t="s">
        <v>10</v>
      </c>
      <c r="F10" s="42"/>
      <c r="G10" s="41"/>
      <c r="H10" s="28"/>
      <c r="I10" s="28"/>
    </row>
    <row r="11" spans="1:10" s="2" customFormat="1" ht="34.9" customHeight="1" x14ac:dyDescent="0.2">
      <c r="A11" s="40"/>
      <c r="B11" s="43">
        <f>Total_des_heures_de_travail-HeuresNormales</f>
        <v>13.75</v>
      </c>
      <c r="C11" s="44"/>
      <c r="D11" s="44"/>
      <c r="E11" s="43">
        <f>IF(Heures_de_travail_hebdomadaires&lt;=Total_des_heures_de_travail,Heures_de_travail_hebdomadaires,Total_des_heures_de_travail)</f>
        <v>35</v>
      </c>
      <c r="F11" s="44"/>
      <c r="G11" s="28"/>
      <c r="H11" s="28"/>
      <c r="I11" s="28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9"/>
    </row>
    <row r="13" spans="1:10" ht="34.9" customHeight="1" x14ac:dyDescent="0.25">
      <c r="A13" s="29"/>
      <c r="B13" s="41" t="s">
        <v>5</v>
      </c>
      <c r="C13" s="45"/>
      <c r="D13" s="46"/>
      <c r="E13" s="41" t="s">
        <v>11</v>
      </c>
      <c r="F13" s="41"/>
      <c r="G13" s="41"/>
      <c r="H13" s="48"/>
      <c r="I13" s="29"/>
    </row>
    <row r="14" spans="1:10" ht="34.9" customHeight="1" x14ac:dyDescent="0.2">
      <c r="A14" s="29"/>
      <c r="B14" s="47">
        <v>45896</v>
      </c>
      <c r="C14" s="47"/>
      <c r="D14" s="36"/>
      <c r="E14" s="47">
        <v>45914</v>
      </c>
      <c r="F14" s="36"/>
      <c r="G14" s="47"/>
      <c r="H14" s="48"/>
      <c r="I14" s="29"/>
    </row>
    <row r="15" spans="1:10" ht="40.15" customHeight="1" x14ac:dyDescent="0.2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8"/>
      <c r="I15" s="29"/>
    </row>
    <row r="16" spans="1:10" ht="34.9" customHeight="1" x14ac:dyDescent="0.2">
      <c r="A16" s="29"/>
      <c r="B16" s="49">
        <v>45908</v>
      </c>
      <c r="C16" s="50">
        <v>0.33333333333333331</v>
      </c>
      <c r="D16" s="50">
        <v>0.54166666666666663</v>
      </c>
      <c r="E16" s="50">
        <v>0.58333333333333337</v>
      </c>
      <c r="F16" s="50">
        <v>0.64583333333333337</v>
      </c>
      <c r="G16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48"/>
      <c r="I16" s="29"/>
    </row>
    <row r="17" spans="1:9" ht="34.9" customHeight="1" x14ac:dyDescent="0.2">
      <c r="A17" s="29"/>
      <c r="B17" s="49">
        <v>45909</v>
      </c>
      <c r="C17" s="50">
        <v>0.375</v>
      </c>
      <c r="D17" s="50">
        <v>0.54166666666666663</v>
      </c>
      <c r="E17" s="50">
        <v>0.58333333333333337</v>
      </c>
      <c r="F17" s="50">
        <v>0.64583333333333337</v>
      </c>
      <c r="G17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48"/>
      <c r="I17" s="29"/>
    </row>
    <row r="18" spans="1:9" ht="34.9" customHeight="1" x14ac:dyDescent="0.2">
      <c r="A18" s="29"/>
      <c r="B18" s="49">
        <v>45910</v>
      </c>
      <c r="C18" s="50">
        <v>0.33333333333333331</v>
      </c>
      <c r="D18" s="50">
        <v>0.54166666666666663</v>
      </c>
      <c r="E18" s="50">
        <v>0.58333333333333337</v>
      </c>
      <c r="F18" s="50">
        <v>0.70833333333333337</v>
      </c>
      <c r="G18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8"/>
      <c r="I18" s="29"/>
    </row>
    <row r="19" spans="1:9" ht="34.9" customHeight="1" x14ac:dyDescent="0.2">
      <c r="A19" s="29"/>
      <c r="B19" s="49">
        <v>45911</v>
      </c>
      <c r="C19" s="50">
        <v>0.375</v>
      </c>
      <c r="D19" s="50">
        <v>0.54166666666666663</v>
      </c>
      <c r="E19" s="50">
        <v>0.58333333333333337</v>
      </c>
      <c r="F19" s="50">
        <v>0.70833333333333337</v>
      </c>
      <c r="G19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8"/>
      <c r="I19" s="29"/>
    </row>
    <row r="20" spans="1:9" ht="34.9" customHeight="1" x14ac:dyDescent="0.2">
      <c r="A20" s="29"/>
      <c r="B20" s="49">
        <v>45912</v>
      </c>
      <c r="C20" s="50">
        <v>0.33333333333333331</v>
      </c>
      <c r="D20" s="50">
        <v>0.54166666666666663</v>
      </c>
      <c r="E20" s="50">
        <v>0.58333333333333337</v>
      </c>
      <c r="F20" s="50">
        <v>0.73958333333333337</v>
      </c>
      <c r="G20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48"/>
      <c r="I20" s="29"/>
    </row>
    <row r="21" spans="1:9" ht="34.9" customHeight="1" x14ac:dyDescent="0.2">
      <c r="A21" s="29"/>
      <c r="B21" s="49">
        <v>45913</v>
      </c>
      <c r="C21" s="50">
        <v>0.33333333333333331</v>
      </c>
      <c r="D21" s="50">
        <v>0.54166666666666663</v>
      </c>
      <c r="E21" s="50">
        <v>0.58333333333333337</v>
      </c>
      <c r="F21" s="50">
        <v>0.64583333333333337</v>
      </c>
      <c r="G21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48"/>
      <c r="I21" s="29"/>
    </row>
    <row r="22" spans="1:9" ht="34.9" customHeight="1" x14ac:dyDescent="0.2">
      <c r="A22" s="29"/>
      <c r="B22" s="49">
        <v>45914</v>
      </c>
      <c r="C22" s="50">
        <v>0.33333333333333331</v>
      </c>
      <c r="D22" s="50">
        <v>0.54166666666666663</v>
      </c>
      <c r="E22" s="50">
        <v>0.58333333333333337</v>
      </c>
      <c r="F22" s="50">
        <v>0.64583333333333337</v>
      </c>
      <c r="G22" s="51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48"/>
      <c r="I22" s="29"/>
    </row>
    <row r="23" spans="1:9" ht="34.9" customHeight="1" x14ac:dyDescent="0.2">
      <c r="A23" s="29"/>
      <c r="B23" s="48"/>
      <c r="C23" s="48"/>
      <c r="D23" s="48"/>
      <c r="E23" s="48"/>
      <c r="F23" s="48"/>
      <c r="G23" s="48"/>
      <c r="H23" s="48"/>
      <c r="I23" s="29"/>
    </row>
    <row r="24" spans="1:9" ht="30" customHeight="1" thickBot="1" x14ac:dyDescent="0.25"/>
    <row r="25" spans="1:9" ht="30" customHeight="1" x14ac:dyDescent="0.2">
      <c r="B25" s="52"/>
      <c r="C25" s="53"/>
      <c r="D25" s="53"/>
      <c r="E25" s="53"/>
      <c r="F25" s="53"/>
      <c r="G25" s="54"/>
    </row>
    <row r="26" spans="1:9" ht="30" customHeight="1" x14ac:dyDescent="0.2">
      <c r="B26" s="55"/>
      <c r="C26" s="56"/>
      <c r="D26" s="56"/>
      <c r="E26" s="56"/>
      <c r="F26" s="56"/>
      <c r="G26" s="57"/>
    </row>
    <row r="27" spans="1:9" ht="30" customHeight="1" x14ac:dyDescent="0.2">
      <c r="B27" s="55"/>
      <c r="C27" s="56"/>
      <c r="D27" s="56"/>
      <c r="E27" s="56"/>
      <c r="F27" s="56"/>
      <c r="G27" s="57"/>
    </row>
    <row r="28" spans="1:9" ht="30" customHeight="1" thickBot="1" x14ac:dyDescent="0.25">
      <c r="B28" s="58"/>
      <c r="C28" s="59"/>
      <c r="D28" s="59"/>
      <c r="E28" s="59"/>
      <c r="F28" s="59"/>
      <c r="G28" s="60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A886120-01E9-45B1-834D-EF6963B1D2B8}"/>
    <dataValidation allowBlank="1" showInputMessage="1" showErrorMessage="1" prompt="Entrez le numéro de téléphone de l’employé dans cette cellule" sqref="B7" xr:uid="{83D135D0-85FE-405F-AFE0-8B85F665FADE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2025-08-25T09:05:58Z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