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273BDF2-F1A8-4C1C-A1FB-CEFF8F41828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em 35" sheetId="1" r:id="rId1"/>
    <sheet name="Sem 36" sheetId="4" r:id="rId2"/>
    <sheet name="Sem 37" sheetId="5" r:id="rId3"/>
  </sheets>
  <definedNames>
    <definedName name="Heures_de_travail_hebdomadaires" localSheetId="1">'Sem 36'!$B$9</definedName>
    <definedName name="Heures_de_travail_hebdomadaires" localSheetId="2">'Sem 37'!$B$9</definedName>
    <definedName name="Heures_de_travail_hebdomadaires">'Sem 35'!$B$9</definedName>
    <definedName name="HeuresNormales" localSheetId="1">'Sem 36'!$E$11</definedName>
    <definedName name="HeuresNormales" localSheetId="2">'Sem 37'!$E$11</definedName>
    <definedName name="HeuresNormales">'Sem 35'!$E$11</definedName>
    <definedName name="Total_des_heures_de_travail" localSheetId="1">'Sem 36'!$E$9</definedName>
    <definedName name="Total_des_heures_de_travail" localSheetId="2">'Sem 37'!$E$9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1" i="5"/>
  <c r="G20" i="5"/>
  <c r="G19" i="5"/>
  <c r="G18" i="5"/>
  <c r="G17" i="5"/>
  <c r="G16" i="5"/>
  <c r="G22" i="4"/>
  <c r="G21" i="4"/>
  <c r="G20" i="4"/>
  <c r="G19" i="4"/>
  <c r="G18" i="4"/>
  <c r="G17" i="4"/>
  <c r="G16" i="4"/>
  <c r="G22" i="1"/>
  <c r="G21" i="1"/>
  <c r="E9" i="5" l="1"/>
  <c r="E11" i="5" s="1"/>
  <c r="B11" i="5" s="1"/>
  <c r="E9" i="4"/>
  <c r="E11" i="4" s="1"/>
  <c r="B11" i="4" s="1"/>
  <c r="G20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<sst xmlns="http://schemas.openxmlformats.org/spreadsheetml/2006/main" count="77" uniqueCount="20">
  <si>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</si>
  <si>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</si>
  <si>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</si>
  <si>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</si>
  <si>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</si>
  <si>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</si>
  <si>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</si>
  <si>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</si>
  <si>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</si>
  <si>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</si>
  <si>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</si>
  <si>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</si>
  <si>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</si>
  <si>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</si>
  <si>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</si>
  <si>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</si>
  <si>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</si>
  <si>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CHAUFFEUR VIGNES CUVERIE</t>
  </si>
  <si>
    <t>SCHOUWEY LAURENT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</si>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</sst>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top"/>
    </xf>
    <xf numFmtId="0" fontId="0" fillId="4" borderId="0" xfId="0" applyFill="1"/>
    <xf numFmtId="0" fontId="15" fillId="4" borderId="0" xfId="0" applyFont="1" applyFill="1" applyAlignment="1">
      <alignment vertical="center" wrapText="1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28"/>
      <tableStyleElement type="headerRow" dxfId="27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C0ED06-D750-4397-9ACB-4C2C1425B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0984-C498-426B-8677-8FF5D999E96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1C8E9A7-9920-46BD-82B9-35352D3171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B7E4D07-7147-4F65-B497-422405CE7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E128B70-2ABB-4DAA-9DFB-EF8AD453D5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B9A7EC9-51E9-4D2D-A71B-958EB7BA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E3BBEDD-D1F1-4808-915E-2963C12AB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A0F5E87-197A-4CE7-8ED3-E3955E3AA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0170D586-BC31-431E-893E-CB3C285AA6E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582E7DC-40D4-49A9-8E4B-3B5B2E2A4A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0235921-A116-41FB-85F1-8F6DC1721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35926DC-91E9-4F73-AEDE-A6201462CA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538B901-CDE6-47ED-8778-40B0523572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D48A8B0-0CC6-458A-849A-7CE7E7D92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25" tableBorderDxfId="24">
  <tableColumns count="6">
    <tableColumn id="1" xr3:uid="{00000000-0010-0000-0000-000001000000}" name="Date" dataDxfId="23"/>
    <tableColumn id="2" xr3:uid="{00000000-0010-0000-0000-000002000000}" name="Heure d’arrivée" dataDxfId="22"/>
    <tableColumn id="3" xr3:uid="{00000000-0010-0000-0000-000003000000}" name="Début du déjeuner" dataDxfId="21"/>
    <tableColumn id="4" xr3:uid="{00000000-0010-0000-0000-000004000000}" name="Fin du déjeuner" dataDxfId="20"/>
    <tableColumn id="5" xr3:uid="{00000000-0010-0000-0000-000005000000}" name="Heure de départ" dataDxfId="19"/>
    <tableColumn id="6" xr3:uid="{00000000-0010-0000-0000-000006000000}" name="Heures de travail" dataDxfId="18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9E5911-37D8-4DFE-85D8-A7382B7A08CF}" name="Tableau_Feuille_de_temps5" displayName="Tableau_Feuille_de_temps5" ref="B15:G22" totalsRowShown="0" headerRowDxfId="17" dataDxfId="16" tableBorderDxfId="15">
  <tableColumns count="6">
    <tableColumn id="1" xr3:uid="{D8032908-CB45-42BD-8334-63F80C287D3C}" name="Date" dataDxfId="14"/>
    <tableColumn id="2" xr3:uid="{D20B4AC8-9243-48B3-9A59-1F2A77A45122}" name="Heure d’arrivée" dataDxfId="13"/>
    <tableColumn id="3" xr3:uid="{FDB1D8AE-AAA2-4D25-8915-A3D2F0E1C969}" name="Début du déjeuner" dataDxfId="12"/>
    <tableColumn id="4" xr3:uid="{1CC65FA9-94F0-4A99-9C2D-D7FE0D95DC54}" name="Fin du déjeuner" dataDxfId="11"/>
    <tableColumn id="5" xr3:uid="{A9DEDA81-59F8-4F16-9C6F-0EC69E1104A5}" name="Heure de départ" dataDxfId="10"/>
    <tableColumn id="6" xr3:uid="{FC40EB58-A80E-45BD-A458-45426489EA7C}" name="Heures de travail" dataDxfId="9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6A1E3-D846-4C9F-A990-5ACCE1842708}" name="Tableau_Feuille_de_temps56" displayName="Tableau_Feuille_de_temps56" ref="B15:G22" totalsRowShown="0" headerRowDxfId="8" dataDxfId="7" tableBorderDxfId="6">
  <tableColumns count="6">
    <tableColumn id="1" xr3:uid="{6B8A9C08-A278-469D-863A-CCBB211D413E}" name="Date" dataDxfId="5"/>
    <tableColumn id="2" xr3:uid="{62C4C31D-89DB-4A54-9FD5-B4843AB1117B}" name="Heure d’arrivée" dataDxfId="4"/>
    <tableColumn id="3" xr3:uid="{9E529E70-8F77-43D2-8BAE-BF36D6329B11}" name="Début du déjeuner" dataDxfId="3"/>
    <tableColumn id="4" xr3:uid="{BC59E621-D6DE-40F8-817A-AB264E937704}" name="Fin du déjeuner" dataDxfId="2"/>
    <tableColumn id="5" xr3:uid="{316819EA-F506-43FF-BEC0-2D67806523BA}" name="Heure de départ" dataDxfId="1"/>
    <tableColumn id="6" xr3:uid="{51A85085-9DFC-41DD-A969-83991B8B915A}" name="Heures de travail" dataDxfId="0">
      <calculatedColumnFormula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tabSelected="1" zoomScaleNormal="100" workbookViewId="0">
      <selection activeCell="J14" sqref="J14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24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57" t="s">
        <v>0</v>
      </c>
      <c r="C2" s="57"/>
      <c r="D2" s="57"/>
      <c r="E2" s="57"/>
      <c r="F2" s="4"/>
      <c r="G2" s="4"/>
      <c r="H2" s="3"/>
    </row>
    <row r="3" spans="1:10" s="2" customFormat="1" ht="40.15" customHeight="1" x14ac:dyDescent="0.2">
      <c r="A3" s="8"/>
      <c r="B3" s="58" t="s">
        <v>16</v>
      </c>
      <c r="C3" s="58"/>
      <c r="D3" s="58"/>
      <c r="E3" s="58"/>
      <c r="F3" s="6"/>
      <c r="G3" s="6"/>
      <c r="H3" s="5" t="s">
        <v>15</v>
      </c>
      <c r="I3" s="25"/>
    </row>
    <row r="4" spans="1:10" s="25" customFormat="1" ht="19.899999999999999" customHeight="1" x14ac:dyDescent="0.2">
      <c r="B4" s="28"/>
      <c r="C4" s="29"/>
      <c r="D4" s="29"/>
      <c r="E4" s="29"/>
      <c r="F4" s="29"/>
      <c r="G4" s="29"/>
      <c r="H4" s="29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6"/>
    </row>
    <row r="6" spans="1:10" s="26" customFormat="1" ht="34.9" customHeight="1" x14ac:dyDescent="0.25">
      <c r="B6" s="30" t="s">
        <v>18</v>
      </c>
      <c r="C6" s="31"/>
      <c r="D6" s="31"/>
      <c r="E6" s="30"/>
      <c r="F6" s="31"/>
      <c r="G6" s="30"/>
      <c r="H6" s="32"/>
    </row>
    <row r="7" spans="1:10" s="26" customFormat="1" ht="34.9" customHeight="1" x14ac:dyDescent="0.25">
      <c r="B7" s="33" t="s">
        <v>17</v>
      </c>
      <c r="C7" s="31"/>
      <c r="D7" s="31"/>
      <c r="E7" s="33"/>
      <c r="F7" s="31"/>
      <c r="G7" s="33"/>
      <c r="H7" s="32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6"/>
      <c r="J8" s="1"/>
    </row>
    <row r="9" spans="1:10" s="26" customFormat="1" ht="37.9" customHeight="1" x14ac:dyDescent="0.2">
      <c r="B9" s="34">
        <v>35</v>
      </c>
      <c r="C9" s="34"/>
      <c r="D9" s="34"/>
      <c r="E9" s="35">
        <f>SUM(Tableau_Feuille_de_temps[Heures de travail])</f>
        <v>4</v>
      </c>
      <c r="F9" s="36"/>
      <c r="G9" s="36"/>
    </row>
    <row r="10" spans="1:10" s="37" customFormat="1" ht="25.9" customHeight="1" x14ac:dyDescent="0.2">
      <c r="B10" s="38" t="s">
        <v>3</v>
      </c>
      <c r="C10" s="39"/>
      <c r="D10" s="39"/>
      <c r="E10" s="38" t="s">
        <v>10</v>
      </c>
      <c r="F10" s="39"/>
      <c r="G10" s="38"/>
      <c r="H10" s="27"/>
      <c r="I10" s="27"/>
    </row>
    <row r="11" spans="1:10" s="37" customFormat="1" ht="34.9" customHeight="1" x14ac:dyDescent="0.2">
      <c r="B11" s="40">
        <f>Total_des_heures_de_travail-HeuresNormales</f>
        <v>0</v>
      </c>
      <c r="C11" s="41"/>
      <c r="D11" s="41"/>
      <c r="E11" s="40">
        <f>IF(Heures_de_travail_hebdomadaires&lt;=Total_des_heures_de_travail,Heures_de_travail_hebdomadaires,Total_des_heures_de_travail)</f>
        <v>4</v>
      </c>
      <c r="F11" s="41"/>
      <c r="G11" s="27"/>
      <c r="H11" s="27"/>
      <c r="I11" s="27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24" customFormat="1" ht="34.9" customHeight="1" x14ac:dyDescent="0.25">
      <c r="B13" s="38" t="s">
        <v>5</v>
      </c>
      <c r="C13" s="42"/>
      <c r="D13" s="43"/>
      <c r="E13" s="38" t="s">
        <v>11</v>
      </c>
      <c r="F13" s="38"/>
      <c r="G13" s="38"/>
      <c r="H13" s="44"/>
    </row>
    <row r="14" spans="1:10" s="24" customFormat="1" ht="34.9" customHeight="1" x14ac:dyDescent="0.2">
      <c r="B14" s="45">
        <v>45897</v>
      </c>
      <c r="C14" s="45"/>
      <c r="D14" s="33"/>
      <c r="E14" s="45">
        <v>45903</v>
      </c>
      <c r="F14" s="33"/>
      <c r="G14" s="45"/>
      <c r="H14" s="44"/>
    </row>
    <row r="15" spans="1:10" ht="40.15" customHeight="1" x14ac:dyDescent="0.2">
      <c r="A15" s="24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ht="34.9" customHeight="1" x14ac:dyDescent="0.2">
      <c r="A16" s="24"/>
      <c r="B16" s="46">
        <v>45894</v>
      </c>
      <c r="C16" s="47"/>
      <c r="D16" s="47"/>
      <c r="E16" s="47"/>
      <c r="F16" s="47"/>
      <c r="G16" s="48"/>
      <c r="H16" s="44"/>
    </row>
    <row r="17" spans="1:8" ht="34.9" customHeight="1" x14ac:dyDescent="0.2">
      <c r="A17" s="24"/>
      <c r="B17" s="46">
        <v>45895</v>
      </c>
      <c r="C17" s="47"/>
      <c r="D17" s="47"/>
      <c r="E17" s="47"/>
      <c r="F17" s="47"/>
      <c r="G17" s="48"/>
      <c r="H17" s="44"/>
    </row>
    <row r="18" spans="1:8" ht="34.9" customHeight="1" x14ac:dyDescent="0.2">
      <c r="A18" s="24"/>
      <c r="B18" s="46">
        <v>45896</v>
      </c>
      <c r="C18" s="47"/>
      <c r="D18" s="47"/>
      <c r="E18" s="47"/>
      <c r="F18" s="47"/>
      <c r="G18" s="48"/>
      <c r="H18" s="44"/>
    </row>
    <row r="19" spans="1:8" ht="34.9" customHeight="1" x14ac:dyDescent="0.2">
      <c r="A19" s="24"/>
      <c r="B19" s="46">
        <v>45897</v>
      </c>
      <c r="C19" s="47">
        <v>0.41666666666666669</v>
      </c>
      <c r="D19" s="47"/>
      <c r="E19" s="47">
        <v>0.4375</v>
      </c>
      <c r="F19" s="47">
        <v>0.58333333333333337</v>
      </c>
      <c r="G19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4</v>
      </c>
      <c r="H19" s="44"/>
    </row>
    <row r="20" spans="1:8" ht="34.9" customHeight="1" x14ac:dyDescent="0.2">
      <c r="A20" s="24"/>
      <c r="B20" s="46">
        <v>45898</v>
      </c>
      <c r="C20" s="47" t="s">
        <v>19</v>
      </c>
      <c r="D20" s="47" t="s">
        <v>19</v>
      </c>
      <c r="E20" s="47" t="s">
        <v>19</v>
      </c>
      <c r="F20" s="47" t="s">
        <v>19</v>
      </c>
      <c r="G20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0" s="44"/>
    </row>
    <row r="21" spans="1:8" ht="34.9" customHeight="1" x14ac:dyDescent="0.2">
      <c r="A21" s="24"/>
      <c r="B21" s="46">
        <v>45899</v>
      </c>
      <c r="C21" s="47" t="s">
        <v>19</v>
      </c>
      <c r="D21" s="47" t="s">
        <v>19</v>
      </c>
      <c r="E21" s="47" t="s">
        <v>19</v>
      </c>
      <c r="F21" s="47" t="s">
        <v>19</v>
      </c>
      <c r="G21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1" s="44"/>
    </row>
    <row r="22" spans="1:8" ht="34.9" customHeight="1" x14ac:dyDescent="0.2">
      <c r="A22" s="24"/>
      <c r="B22" s="46">
        <v>45900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44"/>
    </row>
    <row r="23" spans="1:8" s="24" customFormat="1" ht="34.9" customHeight="1" thickBot="1" x14ac:dyDescent="0.25">
      <c r="B23" s="44"/>
      <c r="C23" s="44"/>
      <c r="D23" s="44"/>
      <c r="E23" s="44"/>
      <c r="F23" s="44"/>
      <c r="G23" s="44"/>
      <c r="H23" s="44"/>
    </row>
    <row r="24" spans="1:8" ht="30" customHeight="1" x14ac:dyDescent="0.2">
      <c r="B24" s="49"/>
      <c r="C24" s="50"/>
      <c r="D24" s="50"/>
      <c r="E24" s="50"/>
      <c r="F24" s="50"/>
      <c r="G24" s="51"/>
    </row>
    <row r="25" spans="1:8" ht="30" customHeight="1" x14ac:dyDescent="0.2">
      <c r="B25" s="52"/>
      <c r="G25" s="53"/>
    </row>
    <row r="26" spans="1:8" ht="30" customHeight="1" x14ac:dyDescent="0.2">
      <c r="B26" s="52"/>
      <c r="G26" s="53"/>
    </row>
    <row r="27" spans="1:8" ht="30" customHeight="1" thickBot="1" x14ac:dyDescent="0.25">
      <c r="B27" s="54"/>
      <c r="C27" s="55"/>
      <c r="D27" s="55"/>
      <c r="E27" s="55"/>
      <c r="F27" s="55"/>
      <c r="G27" s="56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B3B455B-D57E-48E8-9632-4E1C79242B1C}"/>
    <dataValidation allowBlank="1" showInputMessage="1" showErrorMessage="1" prompt="Entrez le numéro de téléphone de l’employé dans cette cellule" sqref="B7" xr:uid="{8ED41891-C323-491B-83CE-E1F989492CDD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CFB9-6AD1-4A18-918D-92EAD05B5CF3}">
  <sheetPr>
    <pageSetUpPr fitToPage="1"/>
  </sheetPr>
  <dimension ref="A1:J27"/>
  <sheetViews>
    <sheetView showGridLines="0" zoomScaleNormal="100" workbookViewId="0">
      <selection activeCell="I28" sqref="A1:I28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24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57" t="s">
        <v>0</v>
      </c>
      <c r="C2" s="57"/>
      <c r="D2" s="57"/>
      <c r="E2" s="57"/>
      <c r="F2" s="4"/>
      <c r="G2" s="4"/>
      <c r="H2" s="3"/>
    </row>
    <row r="3" spans="1:10" s="2" customFormat="1" ht="40.15" customHeight="1" x14ac:dyDescent="0.2">
      <c r="A3" s="8"/>
      <c r="B3" s="58" t="s">
        <v>16</v>
      </c>
      <c r="C3" s="58"/>
      <c r="D3" s="58"/>
      <c r="E3" s="58"/>
      <c r="F3" s="6"/>
      <c r="G3" s="6"/>
      <c r="H3" s="5" t="s">
        <v>15</v>
      </c>
      <c r="I3" s="25"/>
    </row>
    <row r="4" spans="1:10" s="25" customFormat="1" ht="19.899999999999999" customHeight="1" x14ac:dyDescent="0.2">
      <c r="B4" s="28"/>
      <c r="C4" s="29"/>
      <c r="D4" s="29"/>
      <c r="E4" s="29"/>
      <c r="F4" s="29"/>
      <c r="G4" s="29"/>
      <c r="H4" s="29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6"/>
    </row>
    <row r="6" spans="1:10" s="26" customFormat="1" ht="34.9" customHeight="1" x14ac:dyDescent="0.25">
      <c r="B6" s="30" t="s">
        <v>18</v>
      </c>
      <c r="C6" s="31"/>
      <c r="D6" s="31"/>
      <c r="E6" s="30"/>
      <c r="F6" s="31"/>
      <c r="G6" s="30"/>
      <c r="H6" s="32"/>
    </row>
    <row r="7" spans="1:10" s="26" customFormat="1" ht="34.9" customHeight="1" x14ac:dyDescent="0.25">
      <c r="B7" s="33" t="s">
        <v>17</v>
      </c>
      <c r="C7" s="31"/>
      <c r="D7" s="31"/>
      <c r="E7" s="33"/>
      <c r="F7" s="31"/>
      <c r="G7" s="33"/>
      <c r="H7" s="32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6"/>
      <c r="J8" s="1"/>
    </row>
    <row r="9" spans="1:10" s="26" customFormat="1" ht="37.9" customHeight="1" x14ac:dyDescent="0.2">
      <c r="B9" s="34">
        <v>35</v>
      </c>
      <c r="C9" s="34"/>
      <c r="D9" s="34"/>
      <c r="E9" s="35">
        <f>SUM(Tableau_Feuille_de_temps5[Heures de travail])</f>
        <v>3.9999999999999991</v>
      </c>
      <c r="F9" s="36"/>
      <c r="G9" s="36"/>
    </row>
    <row r="10" spans="1:10" s="37" customFormat="1" ht="25.9" customHeight="1" x14ac:dyDescent="0.2">
      <c r="B10" s="38" t="s">
        <v>3</v>
      </c>
      <c r="C10" s="39"/>
      <c r="D10" s="39"/>
      <c r="E10" s="38" t="s">
        <v>10</v>
      </c>
      <c r="F10" s="39"/>
      <c r="G10" s="38"/>
      <c r="H10" s="27"/>
      <c r="I10" s="27"/>
    </row>
    <row r="11" spans="1:10" s="37" customFormat="1" ht="34.9" customHeight="1" x14ac:dyDescent="0.2">
      <c r="B11" s="40">
        <f>Total_des_heures_de_travail-HeuresNormales</f>
        <v>0</v>
      </c>
      <c r="C11" s="41"/>
      <c r="D11" s="41"/>
      <c r="E11" s="40">
        <f>IF(Heures_de_travail_hebdomadaires&lt;=Total_des_heures_de_travail,Heures_de_travail_hebdomadaires,Total_des_heures_de_travail)</f>
        <v>3.9999999999999991</v>
      </c>
      <c r="F11" s="41"/>
      <c r="G11" s="27"/>
      <c r="H11" s="27"/>
      <c r="I11" s="27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24" customFormat="1" ht="34.9" customHeight="1" x14ac:dyDescent="0.25">
      <c r="B13" s="38" t="s">
        <v>5</v>
      </c>
      <c r="C13" s="42"/>
      <c r="D13" s="43"/>
      <c r="E13" s="38" t="s">
        <v>11</v>
      </c>
      <c r="F13" s="38"/>
      <c r="G13" s="38"/>
      <c r="H13" s="44"/>
    </row>
    <row r="14" spans="1:10" s="24" customFormat="1" ht="34.9" customHeight="1" x14ac:dyDescent="0.2">
      <c r="B14" s="45">
        <v>45897</v>
      </c>
      <c r="C14" s="45"/>
      <c r="D14" s="33"/>
      <c r="E14" s="45">
        <v>45903</v>
      </c>
      <c r="F14" s="33"/>
      <c r="G14" s="45"/>
      <c r="H14" s="44"/>
    </row>
    <row r="15" spans="1:10" ht="40.15" customHeight="1" x14ac:dyDescent="0.2">
      <c r="A15" s="24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ht="34.9" customHeight="1" x14ac:dyDescent="0.2">
      <c r="A16" s="24"/>
      <c r="B16" s="46">
        <v>45901</v>
      </c>
      <c r="C16" s="47" t="s">
        <v>19</v>
      </c>
      <c r="D16" s="47" t="s">
        <v>19</v>
      </c>
      <c r="E16" s="47" t="s">
        <v>19</v>
      </c>
      <c r="F16" s="47" t="s">
        <v>19</v>
      </c>
      <c r="G16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6" s="44"/>
    </row>
    <row r="17" spans="1:8" ht="34.9" customHeight="1" x14ac:dyDescent="0.2">
      <c r="A17" s="24"/>
      <c r="B17" s="46">
        <v>45902</v>
      </c>
      <c r="C17" s="47" t="s">
        <v>19</v>
      </c>
      <c r="D17" s="47" t="s">
        <v>19</v>
      </c>
      <c r="E17" s="47" t="s">
        <v>19</v>
      </c>
      <c r="F17" s="47" t="s">
        <v>19</v>
      </c>
      <c r="G17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7" s="44"/>
    </row>
    <row r="18" spans="1:8" ht="34.9" customHeight="1" x14ac:dyDescent="0.2">
      <c r="A18" s="24"/>
      <c r="B18" s="46">
        <v>45903</v>
      </c>
      <c r="C18" s="47">
        <v>0.58333333333333337</v>
      </c>
      <c r="D18" s="47"/>
      <c r="E18" s="47"/>
      <c r="F18" s="47">
        <v>0.75</v>
      </c>
      <c r="G18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3.9999999999999991</v>
      </c>
      <c r="H18" s="44"/>
    </row>
    <row r="19" spans="1:8" ht="34.9" customHeight="1" x14ac:dyDescent="0.2">
      <c r="A19" s="24"/>
      <c r="B19" s="46">
        <v>45904</v>
      </c>
      <c r="C19" s="47"/>
      <c r="D19" s="47"/>
      <c r="E19" s="47"/>
      <c r="F19" s="47"/>
      <c r="G19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9" s="44"/>
    </row>
    <row r="20" spans="1:8" ht="34.9" customHeight="1" x14ac:dyDescent="0.2">
      <c r="A20" s="24"/>
      <c r="B20" s="46">
        <v>45905</v>
      </c>
      <c r="C20" s="47"/>
      <c r="D20" s="47"/>
      <c r="E20" s="47"/>
      <c r="F20" s="47"/>
      <c r="G20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0" s="44"/>
    </row>
    <row r="21" spans="1:8" ht="34.9" customHeight="1" x14ac:dyDescent="0.2">
      <c r="A21" s="24"/>
      <c r="B21" s="46">
        <v>45906</v>
      </c>
      <c r="C21" s="47"/>
      <c r="D21" s="47"/>
      <c r="E21" s="47"/>
      <c r="F21" s="47"/>
      <c r="G21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1" s="44"/>
    </row>
    <row r="22" spans="1:8" ht="34.9" customHeight="1" x14ac:dyDescent="0.2">
      <c r="A22" s="24"/>
      <c r="B22" s="46">
        <v>45907</v>
      </c>
      <c r="C22" s="47"/>
      <c r="D22" s="47"/>
      <c r="E22" s="47"/>
      <c r="F22" s="47"/>
      <c r="G22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2" s="44"/>
    </row>
    <row r="23" spans="1:8" s="24" customFormat="1" ht="34.9" customHeight="1" thickBot="1" x14ac:dyDescent="0.25">
      <c r="B23" s="44"/>
      <c r="C23" s="44"/>
      <c r="D23" s="44"/>
      <c r="E23" s="44"/>
      <c r="F23" s="44"/>
      <c r="G23" s="44"/>
      <c r="H23" s="44"/>
    </row>
    <row r="24" spans="1:8" ht="30" customHeight="1" x14ac:dyDescent="0.2">
      <c r="B24" s="49"/>
      <c r="C24" s="50"/>
      <c r="D24" s="50"/>
      <c r="E24" s="50"/>
      <c r="F24" s="50"/>
      <c r="G24" s="51"/>
    </row>
    <row r="25" spans="1:8" ht="30" customHeight="1" x14ac:dyDescent="0.2">
      <c r="B25" s="52"/>
      <c r="G25" s="53"/>
    </row>
    <row r="26" spans="1:8" ht="30" customHeight="1" x14ac:dyDescent="0.2">
      <c r="B26" s="52"/>
      <c r="G26" s="53"/>
    </row>
    <row r="27" spans="1:8" ht="30" customHeight="1" thickBot="1" x14ac:dyDescent="0.25">
      <c r="B27" s="54"/>
      <c r="C27" s="55"/>
      <c r="D27" s="55"/>
      <c r="E27" s="55"/>
      <c r="F27" s="55"/>
      <c r="G27" s="56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3281C699-DF6E-4FE1-AA71-26809ADFE250}"/>
    <dataValidation allowBlank="1" showInputMessage="1" showErrorMessage="1" prompt="Le total des heures normales est calculé automatiquement dans cette cellule" sqref="E11" xr:uid="{6984A3EB-2D3C-40B7-8E1C-48A3EB697302}"/>
    <dataValidation allowBlank="1" showInputMessage="1" showErrorMessage="1" prompt="Entrez la date dans cette colonne" sqref="B15" xr:uid="{2C3566E1-DF62-4FB1-9F35-D01997D3FE57}"/>
    <dataValidation allowBlank="1" showInputMessage="1" showErrorMessage="1" prompt="Entrez l’heure d’arrivée dans cette colonne" sqref="C15" xr:uid="{B9CDD6C1-B092-42E4-89D1-BEDCD7815328}"/>
    <dataValidation allowBlank="1" showInputMessage="1" showErrorMessage="1" prompt="Entrez l’heure de début du déjeuner dans cette colonne" sqref="D15" xr:uid="{33BB39D7-1D6C-4219-AF3E-C233AE1A9906}"/>
    <dataValidation allowBlank="1" showInputMessage="1" showErrorMessage="1" prompt="Entrez l’heure de fin du déjeuner dans cette colonne" sqref="E15" xr:uid="{A229C3B8-21DA-48B0-A4AF-64E6F9C9F13E}"/>
    <dataValidation allowBlank="1" showInputMessage="1" showErrorMessage="1" prompt="Entrez l’heure de départ dans cette colonne" sqref="F15" xr:uid="{775B63C2-81DF-4D72-BF47-03E910DECCC2}"/>
    <dataValidation allowBlank="1" showInputMessage="1" showErrorMessage="1" prompt="Les heures de travail sont calculées automatiquement dans cette colonne" sqref="G15" xr:uid="{32194BFA-4609-47EF-89C3-C200124E3E11}"/>
    <dataValidation allowBlank="1" showInputMessage="1" showErrorMessage="1" prompt="Les heures supplémentaires sont calculées automatiquement dans cette cellule" sqref="B11" xr:uid="{12564539-78C4-4AAE-8E4C-FF22AAFCFFEF}"/>
    <dataValidation allowBlank="1" showInputMessage="1" showErrorMessage="1" prompt="Le total des heures de travail est calculé automatiquement dans cette cellule" sqref="E9" xr:uid="{EEBAE168-5EED-4FA2-B364-0BBB24BD6314}"/>
    <dataValidation allowBlank="1" showInputMessage="1" showErrorMessage="1" prompt="Entrez la date de fin de la période dans cette cellule" sqref="E14" xr:uid="{CF0306B7-1AA8-4826-80A6-1D645BD73485}"/>
    <dataValidation allowBlank="1" showInputMessage="1" showErrorMessage="1" prompt="Entrez la date de début de la période dans cette cellule" sqref="B14" xr:uid="{27105B20-3E60-431D-882F-A09DE490684B}"/>
    <dataValidation allowBlank="1" showInputMessage="1" showErrorMessage="1" prompt="Entrez la période de la feuille de temps dans cette section" sqref="B12" xr:uid="{F6CAD6AA-706E-44E0-8001-3BD7898522B3}"/>
    <dataValidation allowBlank="1" showInputMessage="1" showErrorMessage="1" prompt="Entrez les informations sur le responsable dans cette section" sqref="E5" xr:uid="{E56D91B4-C3D2-4840-A43E-1E378190C5C3}"/>
    <dataValidation allowBlank="1" showInputMessage="1" showErrorMessage="1" prompt="Entrez les informations sur l’employé dans cette section" sqref="B5" xr:uid="{5073A298-BCE3-43C8-88F1-6A7BD36230D9}"/>
    <dataValidation allowBlank="1" showInputMessage="1" showErrorMessage="1" prompt="Entrez le numéro de téléphone du responsable dans cette cellule" sqref="E7" xr:uid="{D807D1C6-7DD2-479F-812C-81E144257829}"/>
    <dataValidation allowBlank="1" showInputMessage="1" showErrorMessage="1" prompt="Entrez le nom du responsable dans cette cellule" sqref="E6" xr:uid="{765C8AF2-3196-4AD4-96AA-FDC544E9585E}"/>
    <dataValidation allowBlank="1" showInputMessage="1" showErrorMessage="1" prompt="Entrez le numéro de téléphone de l’employé dans cette cellule" sqref="B7" xr:uid="{F84FE504-DA55-4FDE-B72E-192D4606B82A}"/>
    <dataValidation allowBlank="1" showInputMessage="1" showErrorMessage="1" prompt="Entrez le nom de l’employé dans cette cellule" sqref="B6" xr:uid="{F11960A3-B155-4AA6-A79E-E48A95DFA157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47BF-8879-43E4-934F-69EE3F73C31A}">
  <sheetPr>
    <pageSetUpPr fitToPage="1"/>
  </sheetPr>
  <dimension ref="A1:J26"/>
  <sheetViews>
    <sheetView showGridLines="0" topLeftCell="A5" zoomScaleNormal="100" workbookViewId="0">
      <selection activeCell="E13" sqref="E13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24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57" t="s">
        <v>0</v>
      </c>
      <c r="C2" s="57"/>
      <c r="D2" s="57"/>
      <c r="E2" s="57"/>
      <c r="F2" s="4"/>
      <c r="G2" s="4"/>
      <c r="H2" s="3"/>
    </row>
    <row r="3" spans="1:10" s="2" customFormat="1" ht="40.15" customHeight="1" x14ac:dyDescent="0.2">
      <c r="A3" s="8"/>
      <c r="B3" s="58" t="s">
        <v>16</v>
      </c>
      <c r="C3" s="58"/>
      <c r="D3" s="58"/>
      <c r="E3" s="58"/>
      <c r="F3" s="6"/>
      <c r="G3" s="6"/>
      <c r="H3" s="5" t="s">
        <v>15</v>
      </c>
      <c r="I3" s="25"/>
    </row>
    <row r="4" spans="1:10" s="25" customFormat="1" ht="19.899999999999999" customHeight="1" x14ac:dyDescent="0.2">
      <c r="B4" s="28"/>
      <c r="C4" s="29"/>
      <c r="D4" s="29"/>
      <c r="E4" s="29"/>
      <c r="F4" s="29"/>
      <c r="G4" s="29"/>
      <c r="H4" s="29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6"/>
    </row>
    <row r="6" spans="1:10" s="26" customFormat="1" ht="34.9" customHeight="1" x14ac:dyDescent="0.25">
      <c r="B6" s="30" t="s">
        <v>18</v>
      </c>
      <c r="C6" s="31"/>
      <c r="D6" s="31"/>
      <c r="E6" s="30"/>
      <c r="F6" s="31"/>
      <c r="G6" s="30"/>
      <c r="H6" s="32"/>
    </row>
    <row r="7" spans="1:10" s="26" customFormat="1" ht="34.9" customHeight="1" x14ac:dyDescent="0.25">
      <c r="B7" s="33" t="s">
        <v>17</v>
      </c>
      <c r="C7" s="31"/>
      <c r="D7" s="31"/>
      <c r="E7" s="33"/>
      <c r="F7" s="31"/>
      <c r="G7" s="33"/>
      <c r="H7" s="32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6"/>
      <c r="J8" s="1"/>
    </row>
    <row r="9" spans="1:10" s="26" customFormat="1" ht="37.9" customHeight="1" x14ac:dyDescent="0.2">
      <c r="B9" s="34">
        <v>35</v>
      </c>
      <c r="C9" s="34"/>
      <c r="D9" s="34"/>
      <c r="E9" s="35">
        <f>SUM(Tableau_Feuille_de_temps56[Heures de travail])</f>
        <v>48.75</v>
      </c>
      <c r="F9" s="36"/>
      <c r="G9" s="36"/>
    </row>
    <row r="10" spans="1:10" s="37" customFormat="1" ht="25.9" customHeight="1" x14ac:dyDescent="0.2">
      <c r="B10" s="38" t="s">
        <v>3</v>
      </c>
      <c r="C10" s="39"/>
      <c r="D10" s="39"/>
      <c r="E10" s="38" t="s">
        <v>10</v>
      </c>
      <c r="F10" s="39"/>
      <c r="G10" s="38"/>
      <c r="H10" s="27"/>
      <c r="I10" s="27"/>
    </row>
    <row r="11" spans="1:10" s="37" customFormat="1" ht="34.9" customHeight="1" x14ac:dyDescent="0.2">
      <c r="B11" s="40">
        <f>Total_des_heures_de_travail-HeuresNormales</f>
        <v>13.75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27"/>
      <c r="H11" s="27"/>
      <c r="I11" s="27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24" customFormat="1" ht="34.9" customHeight="1" x14ac:dyDescent="0.25">
      <c r="B13" s="38" t="s">
        <v>5</v>
      </c>
      <c r="C13" s="42"/>
      <c r="D13" s="43"/>
      <c r="E13" s="38" t="s">
        <v>11</v>
      </c>
      <c r="F13" s="38"/>
      <c r="G13" s="38"/>
      <c r="H13" s="44"/>
    </row>
    <row r="14" spans="1:10" s="24" customFormat="1" ht="34.9" customHeight="1" x14ac:dyDescent="0.2">
      <c r="B14" s="45">
        <v>45897</v>
      </c>
      <c r="C14" s="45"/>
      <c r="D14" s="33"/>
      <c r="E14" s="45">
        <v>45914</v>
      </c>
      <c r="F14" s="33"/>
      <c r="G14" s="45"/>
      <c r="H14" s="44"/>
    </row>
    <row r="15" spans="1:10" ht="40.15" customHeight="1" x14ac:dyDescent="0.2">
      <c r="A15" s="24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ht="34.9" customHeight="1" x14ac:dyDescent="0.2">
      <c r="A16" s="24"/>
      <c r="B16" s="46">
        <v>45908</v>
      </c>
      <c r="C16" s="47">
        <v>0.33333333333333331</v>
      </c>
      <c r="D16" s="47">
        <v>0.54166666666666663</v>
      </c>
      <c r="E16" s="47">
        <v>0.58333333333333337</v>
      </c>
      <c r="F16" s="47">
        <v>0.64583333333333337</v>
      </c>
      <c r="G16" s="48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16" s="44"/>
    </row>
    <row r="17" spans="1:8" ht="34.9" customHeight="1" x14ac:dyDescent="0.2">
      <c r="A17" s="24"/>
      <c r="B17" s="46">
        <v>45909</v>
      </c>
      <c r="C17" s="47">
        <v>0.375</v>
      </c>
      <c r="D17" s="47">
        <v>0.54166666666666663</v>
      </c>
      <c r="E17" s="47">
        <v>0.58333333333333337</v>
      </c>
      <c r="F17" s="47">
        <v>0.64583333333333337</v>
      </c>
      <c r="G17" s="48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5.4999999999999991</v>
      </c>
      <c r="H17" s="44"/>
    </row>
    <row r="18" spans="1:8" ht="34.9" customHeight="1" x14ac:dyDescent="0.2">
      <c r="A18" s="24"/>
      <c r="B18" s="46">
        <v>45910</v>
      </c>
      <c r="C18" s="47">
        <v>0.33333333333333331</v>
      </c>
      <c r="D18" s="47">
        <v>0.54166666666666663</v>
      </c>
      <c r="E18" s="47">
        <v>0.58333333333333337</v>
      </c>
      <c r="F18" s="47">
        <v>0.70833333333333337</v>
      </c>
      <c r="G18" s="48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</v>
      </c>
      <c r="H18" s="44"/>
    </row>
    <row r="19" spans="1:8" ht="34.9" customHeight="1" x14ac:dyDescent="0.2">
      <c r="A19" s="24"/>
      <c r="B19" s="46">
        <v>45911</v>
      </c>
      <c r="C19" s="47">
        <v>0.375</v>
      </c>
      <c r="D19" s="47">
        <v>0.54166666666666663</v>
      </c>
      <c r="E19" s="47">
        <v>0.58333333333333337</v>
      </c>
      <c r="F19" s="47">
        <v>0.70833333333333337</v>
      </c>
      <c r="G19" s="48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9" s="44"/>
    </row>
    <row r="20" spans="1:8" ht="34.9" customHeight="1" x14ac:dyDescent="0.2">
      <c r="A20" s="24"/>
      <c r="B20" s="46">
        <v>45912</v>
      </c>
      <c r="C20" s="47">
        <v>0.33333333333333331</v>
      </c>
      <c r="D20" s="47">
        <v>0.54166666666666663</v>
      </c>
      <c r="E20" s="47">
        <v>0.58333333333333337</v>
      </c>
      <c r="F20" s="47">
        <v>0.73958333333333337</v>
      </c>
      <c r="G20" s="48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8.75</v>
      </c>
      <c r="H20" s="44"/>
    </row>
    <row r="21" spans="1:8" ht="34.9" customHeight="1" x14ac:dyDescent="0.2">
      <c r="A21" s="24"/>
      <c r="B21" s="46">
        <v>45913</v>
      </c>
      <c r="C21" s="47">
        <v>0.33333333333333331</v>
      </c>
      <c r="D21" s="47">
        <v>0.54166666666666663</v>
      </c>
      <c r="E21" s="47">
        <v>0.58333333333333337</v>
      </c>
      <c r="F21" s="47">
        <v>0.64583333333333337</v>
      </c>
      <c r="G21" s="48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1" s="44"/>
    </row>
    <row r="22" spans="1:8" ht="34.9" customHeight="1" x14ac:dyDescent="0.2">
      <c r="A22" s="24"/>
      <c r="B22" s="46">
        <v>45914</v>
      </c>
      <c r="C22" s="47">
        <v>0.33333333333333331</v>
      </c>
      <c r="D22" s="47">
        <v>0.54166666666666663</v>
      </c>
      <c r="E22" s="47">
        <v>0.58333333333333337</v>
      </c>
      <c r="F22" s="47">
        <v>0.64583333333333337</v>
      </c>
      <c r="G22" s="48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2" s="44"/>
    </row>
    <row r="23" spans="1:8" s="24" customFormat="1" ht="34.9" customHeight="1" thickBot="1" x14ac:dyDescent="0.25">
      <c r="B23" s="44"/>
      <c r="C23" s="44"/>
      <c r="D23" s="44"/>
      <c r="E23" s="44"/>
      <c r="F23" s="44"/>
      <c r="G23" s="44"/>
      <c r="H23" s="44"/>
    </row>
    <row r="24" spans="1:8" ht="30" customHeight="1" x14ac:dyDescent="0.2">
      <c r="B24" s="49"/>
      <c r="C24" s="50"/>
      <c r="D24" s="50"/>
      <c r="E24" s="50"/>
      <c r="F24" s="50"/>
      <c r="G24" s="51"/>
    </row>
    <row r="25" spans="1:8" ht="30" customHeight="1" x14ac:dyDescent="0.2">
      <c r="B25" s="52"/>
      <c r="G25" s="53"/>
    </row>
    <row r="26" spans="1:8" ht="30" customHeight="1" thickBot="1" x14ac:dyDescent="0.25">
      <c r="B26" s="54"/>
      <c r="C26" s="55"/>
      <c r="D26" s="55"/>
      <c r="E26" s="55"/>
      <c r="F26" s="55"/>
      <c r="G26" s="56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2C0627D7-8BD3-4630-BCAA-E3C1821ACBCF}"/>
    <dataValidation allowBlank="1" showInputMessage="1" showErrorMessage="1" prompt="Entrez le numéro de téléphone de l’employé dans cette cellule" sqref="B7" xr:uid="{A612C4BB-65A8-4975-83BF-F10052D2FE62}"/>
    <dataValidation allowBlank="1" showInputMessage="1" showErrorMessage="1" prompt="Entrez le nom du responsable dans cette cellule" sqref="E6" xr:uid="{3399986F-177A-4703-8929-5E47BF11AFB5}"/>
    <dataValidation allowBlank="1" showInputMessage="1" showErrorMessage="1" prompt="Entrez le numéro de téléphone du responsable dans cette cellule" sqref="E7" xr:uid="{6BF8EA65-4FF1-4AA0-A4DE-FF4378784485}"/>
    <dataValidation allowBlank="1" showInputMessage="1" showErrorMessage="1" prompt="Entrez les informations sur l’employé dans cette section" sqref="B5" xr:uid="{15727E1D-785D-4F3C-97BF-FE24742E0E47}"/>
    <dataValidation allowBlank="1" showInputMessage="1" showErrorMessage="1" prompt="Entrez les informations sur le responsable dans cette section" sqref="E5" xr:uid="{B7202B81-E39A-41E3-8DF3-41EBC3FC1ACC}"/>
    <dataValidation allowBlank="1" showInputMessage="1" showErrorMessage="1" prompt="Entrez la période de la feuille de temps dans cette section" sqref="B12" xr:uid="{F616A3FE-5C2D-4721-AC94-27E8E0F900C2}"/>
    <dataValidation allowBlank="1" showInputMessage="1" showErrorMessage="1" prompt="Entrez la date de début de la période dans cette cellule" sqref="B14" xr:uid="{1EAA6AB9-A511-4A28-BB21-00C42D6F203D}"/>
    <dataValidation allowBlank="1" showInputMessage="1" showErrorMessage="1" prompt="Entrez la date de fin de la période dans cette cellule" sqref="E14" xr:uid="{0C6A4C51-7FEF-413F-8EEE-133224645523}"/>
    <dataValidation allowBlank="1" showInputMessage="1" showErrorMessage="1" prompt="Le total des heures de travail est calculé automatiquement dans cette cellule" sqref="E9" xr:uid="{02520423-B180-4D3E-AA99-C139AF3E9DB0}"/>
    <dataValidation allowBlank="1" showInputMessage="1" showErrorMessage="1" prompt="Les heures supplémentaires sont calculées automatiquement dans cette cellule" sqref="B11" xr:uid="{3497C9BD-2D49-4C18-B695-2B84EEE40CFD}"/>
    <dataValidation allowBlank="1" showInputMessage="1" showErrorMessage="1" prompt="Les heures de travail sont calculées automatiquement dans cette colonne" sqref="G15" xr:uid="{F1071CE9-1AB0-4DCE-81E8-5D5459C71FB1}"/>
    <dataValidation allowBlank="1" showInputMessage="1" showErrorMessage="1" prompt="Entrez l’heure de départ dans cette colonne" sqref="F15" xr:uid="{8DC57E1A-6519-4783-BE42-4BA5957BCEC6}"/>
    <dataValidation allowBlank="1" showInputMessage="1" showErrorMessage="1" prompt="Entrez l’heure de fin du déjeuner dans cette colonne" sqref="E15" xr:uid="{F5C4A5B4-E4A9-4370-8CF3-39B7321556CF}"/>
    <dataValidation allowBlank="1" showInputMessage="1" showErrorMessage="1" prompt="Entrez l’heure de début du déjeuner dans cette colonne" sqref="D15" xr:uid="{7DC9660A-73A4-43D1-A5EC-EBCE564D59FD}"/>
    <dataValidation allowBlank="1" showInputMessage="1" showErrorMessage="1" prompt="Entrez l’heure d’arrivée dans cette colonne" sqref="C15" xr:uid="{F5C8A748-A176-4343-A099-9AEA743928C4}"/>
    <dataValidation allowBlank="1" showInputMessage="1" showErrorMessage="1" prompt="Entrez la date dans cette colonne" sqref="B15" xr:uid="{5838CBE2-6BB9-4078-BE4B-B6B436E988B5}"/>
    <dataValidation allowBlank="1" showInputMessage="1" showErrorMessage="1" prompt="Le total des heures normales est calculé automatiquement dans cette cellule" sqref="E11" xr:uid="{DF0DDBC7-12AE-47CA-8B80-1B561E868AD2}"/>
    <dataValidation allowBlank="1" showInputMessage="1" showErrorMessage="1" prompt="Entrez le nombre total d’heures de travail de la semaine dans cette cellule" sqref="B9" xr:uid="{C446C0AC-F00A-4A59-BEE4-62800033C4A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Sem 35</vt:lpstr>
      <vt:lpstr>Sem 36</vt:lpstr>
      <vt:lpstr>Sem 37</vt:lpstr>
      <vt:lpstr>'Sem 36'!Heures_de_travail_hebdomadaires</vt:lpstr>
      <vt:lpstr>'Sem 37'!Heures_de_travail_hebdomadaires</vt:lpstr>
      <vt:lpstr>Heures_de_travail_hebdomadaires</vt:lpstr>
      <vt:lpstr>'Sem 36'!HeuresNormales</vt:lpstr>
      <vt:lpstr>'Sem 37'!HeuresNormales</vt:lpstr>
      <vt:lpstr>HeuresNormales</vt:lpstr>
      <vt:lpstr>'Sem 36'!Total_des_heures_de_travail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2025-09-16T15:02:33Z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