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FFCB69B7-65F4-4610-BA14-707EDDA9262B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em 35" sheetId="1" r:id="rId1"/>
    <sheet name="Sem 36" sheetId="6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17" i="6"/>
  <c r="G17" i="1"/>
  <c r="G22" i="1"/>
  <c r="G21" i="1"/>
  <c r="E9" i="6" l="1"/>
  <c r="E11" i="6" s="1"/>
  <c r="B11" i="6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<sst xmlns="http://schemas.openxmlformats.org/spreadsheetml/2006/main" count="50" uniqueCount="20">
  <si>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</si>
  <si>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</si>
  <si>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</si>
  <si>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</si>
  <si>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</si>
  <si>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</si>
  <si>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</si>
  <si>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</si>
  <si>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</si>
  <si>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</si>
  <si>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</si>
  <si>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</si>
  <si>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</si>
  <si>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</si>
  <si>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</si>
  <si>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</si>
  <si>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</si>
  <si>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BOUYE FLEUR</t>
  </si>
  <si>
    <t>COUPE CUVERIE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</si>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</sst>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center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5D34BD4-A911-4F76-A3F2-00235C7022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E6C9BE9-4A7F-499D-82A6-52BF3F11EED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A8FDF2D-FE63-4A24-BD25-30EB760553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564FAD1-A0C3-434C-8FFA-A5C6F03400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834CB02-E5C8-42E9-BD37-D43359B734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D19CAD6-CAB2-4F6C-95D5-830F13D4BD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A05CC36B-3D3A-460B-AEF5-8CD524BC79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4AC02D-EA4C-47AA-974C-5FC7233B40F4}" name="Tableau_Feuille_de_temps2" displayName="Tableau_Feuille_de_temps2" ref="B15:G22" totalsRowShown="0" headerRowDxfId="8" dataDxfId="7" tableBorderDxfId="6">
  <tableColumns count="6">
    <tableColumn id="1" xr3:uid="{9ED9C2F3-4F58-48AE-BA7A-E19531751567}" name="Date" dataDxfId="5"/>
    <tableColumn id="2" xr3:uid="{AD1FE28F-C846-4743-B0D2-BC7E89C2E555}" name="Heure d’arrivée" dataDxfId="4"/>
    <tableColumn id="3" xr3:uid="{EE57526C-96A8-4F09-B107-18C5CDE8EE6B}" name="Début du déjeuner" dataDxfId="3"/>
    <tableColumn id="4" xr3:uid="{DB5F0D07-7F2D-4E5A-990B-9E60C195DBC3}" name="Fin du déjeuner" dataDxfId="2"/>
    <tableColumn id="5" xr3:uid="{0B51455F-34A7-4159-AA33-E17199865A41}" name="Heure de départ" dataDxfId="1"/>
    <tableColumn id="6" xr3:uid="{454A568A-E500-4EA7-B6E5-EA8B157FBE9C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opLeftCell="A14" zoomScaleNormal="100" workbookViewId="0">
      <selection activeCell="J25" sqref="J2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2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2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2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2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25">
      <c r="A6" s="30"/>
      <c r="B6" s="31" t="s">
        <v>17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25">
      <c r="A7" s="30"/>
      <c r="B7" s="34" t="s">
        <v>18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2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2">
      <c r="A9" s="30"/>
      <c r="B9" s="35">
        <v>35</v>
      </c>
      <c r="C9" s="35"/>
      <c r="D9" s="35"/>
      <c r="E9" s="36">
        <f>SUM(Tableau_Feuille_de_temps[Heures de travail])</f>
        <v>40</v>
      </c>
      <c r="F9" s="37"/>
      <c r="G9" s="37"/>
      <c r="H9" s="30"/>
      <c r="I9" s="30"/>
    </row>
    <row r="10" spans="1:10" s="2" customFormat="1" ht="25.9" customHeight="1" x14ac:dyDescent="0.2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2">
      <c r="A11" s="38"/>
      <c r="B11" s="42">
        <f>Total_des_heures_de_travail-HeuresNormales</f>
        <v>5</v>
      </c>
      <c r="C11" s="43"/>
      <c r="D11" s="43"/>
      <c r="E11" s="42">
        <f>IF(Heures_de_travail_hebdomadaires&lt;=Total_des_heures_de_travail,Heures_de_travail_hebdomadaires,Total_des_heures_de_travail)</f>
        <v>35</v>
      </c>
      <c r="F11" s="43"/>
      <c r="G11" s="41"/>
      <c r="H11" s="41"/>
      <c r="I11" s="41"/>
    </row>
    <row r="12" spans="1:10" ht="40.15" customHeight="1" x14ac:dyDescent="0.2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2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2">
      <c r="A14" s="29"/>
      <c r="B14" s="47">
        <v>45895</v>
      </c>
      <c r="C14" s="47"/>
      <c r="D14" s="34"/>
      <c r="E14" s="47">
        <v>45907</v>
      </c>
      <c r="F14" s="34"/>
      <c r="G14" s="47"/>
      <c r="H14" s="46"/>
      <c r="I14" s="29"/>
    </row>
    <row r="15" spans="1:10" ht="40.15" customHeight="1" x14ac:dyDescent="0.2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29"/>
    </row>
    <row r="16" spans="1:10" ht="34.9" customHeight="1" x14ac:dyDescent="0.2">
      <c r="A16" s="29"/>
      <c r="B16" s="48">
        <v>45894</v>
      </c>
      <c r="C16" s="49"/>
      <c r="D16" s="49"/>
      <c r="E16" s="49"/>
      <c r="F16" s="49"/>
      <c r="G16" s="50"/>
      <c r="H16" s="46"/>
      <c r="I16" s="29"/>
    </row>
    <row r="17" spans="1:9" ht="34.9" customHeight="1" x14ac:dyDescent="0.2">
      <c r="A17" s="29"/>
      <c r="B17" s="48">
        <v>45895</v>
      </c>
      <c r="C17" s="49">
        <v>0.32291666666666669</v>
      </c>
      <c r="D17" s="49">
        <v>0.52083333333333337</v>
      </c>
      <c r="E17" s="49">
        <v>0.5625</v>
      </c>
      <c r="F17" s="49">
        <v>0.69791666666666663</v>
      </c>
      <c r="G17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7" s="46"/>
      <c r="I17" s="29"/>
    </row>
    <row r="18" spans="1:9" ht="34.9" customHeight="1" x14ac:dyDescent="0.2">
      <c r="A18" s="29"/>
      <c r="B18" s="48">
        <v>45896</v>
      </c>
      <c r="C18" s="49">
        <v>0.3125</v>
      </c>
      <c r="D18" s="49">
        <v>0.53125</v>
      </c>
      <c r="E18" s="49">
        <v>0.57291666666666663</v>
      </c>
      <c r="F18" s="49">
        <v>0.6875</v>
      </c>
      <c r="G18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6"/>
      <c r="I18" s="29"/>
    </row>
    <row r="19" spans="1:9" ht="34.9" customHeight="1" x14ac:dyDescent="0.2">
      <c r="A19" s="29"/>
      <c r="B19" s="48">
        <v>45897</v>
      </c>
      <c r="C19" s="49" t="s">
        <v>19</v>
      </c>
      <c r="D19" s="49" t="s">
        <v>19</v>
      </c>
      <c r="E19" s="49" t="s">
        <v>19</v>
      </c>
      <c r="F19" s="49" t="s">
        <v>19</v>
      </c>
      <c r="G19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6"/>
      <c r="I19" s="29"/>
    </row>
    <row r="20" spans="1:9" ht="34.9" customHeight="1" x14ac:dyDescent="0.2">
      <c r="A20" s="29"/>
      <c r="B20" s="48">
        <v>45898</v>
      </c>
      <c r="C20" s="49">
        <v>0.3125</v>
      </c>
      <c r="D20" s="49">
        <v>0.53125</v>
      </c>
      <c r="E20" s="49">
        <v>0.57291666666666663</v>
      </c>
      <c r="F20" s="49">
        <v>0.71875</v>
      </c>
      <c r="G20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20" s="46"/>
      <c r="I20" s="29"/>
    </row>
    <row r="21" spans="1:9" ht="34.9" customHeight="1" x14ac:dyDescent="0.2">
      <c r="A21" s="29"/>
      <c r="B21" s="48">
        <v>45899</v>
      </c>
      <c r="C21" s="49">
        <v>0.3125</v>
      </c>
      <c r="D21" s="49">
        <v>0.51041666666666663</v>
      </c>
      <c r="E21" s="49">
        <v>0.55208333333333337</v>
      </c>
      <c r="F21" s="49">
        <v>0.72916666666666663</v>
      </c>
      <c r="G21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8.9999999999999964</v>
      </c>
      <c r="H21" s="46"/>
      <c r="I21" s="29"/>
    </row>
    <row r="22" spans="1:9" ht="34.9" customHeight="1" x14ac:dyDescent="0.2">
      <c r="A22" s="29"/>
      <c r="B22" s="48">
        <v>45900</v>
      </c>
      <c r="C22" s="49">
        <v>0.3125</v>
      </c>
      <c r="D22" s="49">
        <v>0.51041666666666663</v>
      </c>
      <c r="E22" s="49">
        <v>0.5625</v>
      </c>
      <c r="F22" s="49">
        <v>0.625</v>
      </c>
      <c r="G22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6.2499999999999991</v>
      </c>
      <c r="H22" s="46"/>
      <c r="I22" s="29"/>
    </row>
    <row r="23" spans="1:9" ht="34.9" customHeight="1" thickBot="1" x14ac:dyDescent="0.2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2">
      <c r="B24" s="51"/>
      <c r="C24" s="52"/>
      <c r="D24" s="52"/>
      <c r="E24" s="52"/>
      <c r="F24" s="52"/>
      <c r="G24" s="53"/>
    </row>
    <row r="25" spans="1:9" ht="30" customHeight="1" x14ac:dyDescent="0.2">
      <c r="B25" s="54"/>
      <c r="G25" s="55"/>
    </row>
    <row r="26" spans="1:9" ht="30" customHeight="1" x14ac:dyDescent="0.2">
      <c r="B26" s="54"/>
      <c r="G26" s="55"/>
    </row>
    <row r="27" spans="1:9" ht="30" customHeight="1" x14ac:dyDescent="0.2">
      <c r="B27" s="54"/>
      <c r="G27" s="55"/>
    </row>
    <row r="28" spans="1:9" ht="30" customHeight="1" thickBot="1" x14ac:dyDescent="0.2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76CFC0A1-13A9-435C-9A42-D71C4C7D98AB}"/>
    <dataValidation allowBlank="1" showInputMessage="1" showErrorMessage="1" prompt="Entrez le numéro de téléphone de l’employé dans cette cellule" sqref="B7" xr:uid="{8EB4FE60-716D-4C73-9457-D051EAEC0F18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82CB-6CD3-4247-84F9-B8FC81D4F11C}">
  <sheetPr>
    <pageSetUpPr fitToPage="1"/>
  </sheetPr>
  <dimension ref="A1:J28"/>
  <sheetViews>
    <sheetView showGridLines="0" tabSelected="1" topLeftCell="A9" zoomScaleNormal="100" workbookViewId="0">
      <selection activeCell="E15" sqref="E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2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2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2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2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25">
      <c r="A6" s="30"/>
      <c r="B6" s="31" t="s">
        <v>17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25">
      <c r="A7" s="30"/>
      <c r="B7" s="34" t="s">
        <v>18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2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2">
      <c r="A9" s="30"/>
      <c r="B9" s="35">
        <v>35</v>
      </c>
      <c r="C9" s="35"/>
      <c r="D9" s="35"/>
      <c r="E9" s="36">
        <f>SUM(Tableau_Feuille_de_temps2[Heures de travail])</f>
        <v>27.25</v>
      </c>
      <c r="F9" s="37"/>
      <c r="G9" s="37"/>
      <c r="H9" s="30"/>
      <c r="I9" s="30"/>
    </row>
    <row r="10" spans="1:10" s="2" customFormat="1" ht="25.9" customHeight="1" x14ac:dyDescent="0.2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2">
      <c r="A11" s="38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27.25</v>
      </c>
      <c r="F11" s="43"/>
      <c r="G11" s="41"/>
      <c r="H11" s="41"/>
      <c r="I11" s="41"/>
    </row>
    <row r="12" spans="1:10" ht="40.15" customHeight="1" x14ac:dyDescent="0.2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2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2">
      <c r="A14" s="29"/>
      <c r="B14" s="47">
        <v>45895</v>
      </c>
      <c r="C14" s="47"/>
      <c r="D14" s="34"/>
      <c r="E14" s="47">
        <v>45907</v>
      </c>
      <c r="F14" s="34"/>
      <c r="G14" s="47"/>
      <c r="H14" s="46"/>
      <c r="I14" s="29"/>
    </row>
    <row r="15" spans="1:10" ht="40.15" customHeight="1" x14ac:dyDescent="0.2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29"/>
    </row>
    <row r="16" spans="1:10" ht="34.9" customHeight="1" x14ac:dyDescent="0.2">
      <c r="A16" s="29"/>
      <c r="B16" s="48">
        <v>45901</v>
      </c>
      <c r="C16" s="49" t="s">
        <v>19</v>
      </c>
      <c r="D16" s="49" t="s">
        <v>19</v>
      </c>
      <c r="E16" s="49" t="s">
        <v>19</v>
      </c>
      <c r="F16" s="49" t="s">
        <v>19</v>
      </c>
      <c r="G16" s="50"/>
      <c r="H16" s="46"/>
      <c r="I16" s="29"/>
    </row>
    <row r="17" spans="1:9" ht="34.9" customHeight="1" x14ac:dyDescent="0.2">
      <c r="A17" s="29"/>
      <c r="B17" s="48">
        <v>45902</v>
      </c>
      <c r="C17" s="49" t="s">
        <v>19</v>
      </c>
      <c r="D17" s="49" t="s">
        <v>19</v>
      </c>
      <c r="E17" s="49" t="s">
        <v>19</v>
      </c>
      <c r="F17" s="49" t="s">
        <v>19</v>
      </c>
      <c r="G17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6"/>
      <c r="I17" s="29"/>
    </row>
    <row r="18" spans="1:9" ht="34.9" customHeight="1" x14ac:dyDescent="0.2">
      <c r="A18" s="29"/>
      <c r="B18" s="48">
        <v>45903</v>
      </c>
      <c r="C18" s="49">
        <v>0.45833333333333331</v>
      </c>
      <c r="D18" s="49">
        <v>0.5</v>
      </c>
      <c r="E18" s="49">
        <v>0.54166666666666663</v>
      </c>
      <c r="F18" s="49">
        <v>0.76041666666666663</v>
      </c>
      <c r="G18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6.25</v>
      </c>
      <c r="H18" s="46"/>
      <c r="I18" s="29"/>
    </row>
    <row r="19" spans="1:9" ht="34.9" customHeight="1" x14ac:dyDescent="0.2">
      <c r="A19" s="29"/>
      <c r="B19" s="48">
        <v>45904</v>
      </c>
      <c r="C19" s="49">
        <v>0.3125</v>
      </c>
      <c r="D19" s="49">
        <v>0.52083333333333337</v>
      </c>
      <c r="E19" s="49">
        <v>0.55208333333333337</v>
      </c>
      <c r="F19" s="49">
        <v>0.72916666666666663</v>
      </c>
      <c r="G19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9.25</v>
      </c>
      <c r="H19" s="46"/>
      <c r="I19" s="29"/>
    </row>
    <row r="20" spans="1:9" ht="34.9" customHeight="1" x14ac:dyDescent="0.2">
      <c r="A20" s="29"/>
      <c r="B20" s="48">
        <v>45905</v>
      </c>
      <c r="C20" s="49">
        <v>0.3125</v>
      </c>
      <c r="D20" s="49">
        <v>0.5</v>
      </c>
      <c r="E20" s="49">
        <v>0.54166666666666663</v>
      </c>
      <c r="F20" s="49">
        <v>0.58333333333333337</v>
      </c>
      <c r="G20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5.5000000000000018</v>
      </c>
      <c r="H20" s="46"/>
      <c r="I20" s="29"/>
    </row>
    <row r="21" spans="1:9" ht="34.9" customHeight="1" x14ac:dyDescent="0.2">
      <c r="A21" s="29"/>
      <c r="B21" s="48">
        <v>45906</v>
      </c>
      <c r="C21" s="49">
        <v>0.375</v>
      </c>
      <c r="D21" s="49">
        <v>0.51041666666666663</v>
      </c>
      <c r="E21" s="49">
        <v>0.55208333333333337</v>
      </c>
      <c r="F21" s="49">
        <v>0.67708333333333337</v>
      </c>
      <c r="G21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6.2499999999999991</v>
      </c>
      <c r="H21" s="46"/>
      <c r="I21" s="29"/>
    </row>
    <row r="22" spans="1:9" ht="34.9" customHeight="1" x14ac:dyDescent="0.2">
      <c r="A22" s="29"/>
      <c r="B22" s="48">
        <v>45907</v>
      </c>
      <c r="C22" s="49">
        <v>0.3125</v>
      </c>
      <c r="D22" s="49"/>
      <c r="E22" s="49"/>
      <c r="F22" s="49"/>
      <c r="G22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6"/>
      <c r="I22" s="29"/>
    </row>
    <row r="23" spans="1:9" ht="34.9" customHeight="1" thickBot="1" x14ac:dyDescent="0.2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2">
      <c r="B24" s="51"/>
      <c r="C24" s="52"/>
      <c r="D24" s="52"/>
      <c r="E24" s="52"/>
      <c r="F24" s="52"/>
      <c r="G24" s="53"/>
    </row>
    <row r="25" spans="1:9" ht="30" customHeight="1" x14ac:dyDescent="0.2">
      <c r="B25" s="54"/>
      <c r="G25" s="55"/>
    </row>
    <row r="26" spans="1:9" ht="30" customHeight="1" x14ac:dyDescent="0.2">
      <c r="B26" s="54"/>
      <c r="G26" s="55"/>
    </row>
    <row r="27" spans="1:9" ht="30" customHeight="1" x14ac:dyDescent="0.2">
      <c r="B27" s="54"/>
      <c r="G27" s="55"/>
    </row>
    <row r="28" spans="1:9" ht="30" customHeight="1" thickBot="1" x14ac:dyDescent="0.2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C374283-3B27-4B6C-93D7-66B66DF412F0}"/>
    <dataValidation allowBlank="1" showInputMessage="1" showErrorMessage="1" prompt="Le total des heures normales est calculé automatiquement dans cette cellule" sqref="E11" xr:uid="{45D8ABEB-4630-4459-ADAC-9927DA190973}"/>
    <dataValidation allowBlank="1" showInputMessage="1" showErrorMessage="1" prompt="Entrez la date dans cette colonne" sqref="B15" xr:uid="{F06B7E48-AAA3-438F-BA60-FD36E39A494E}"/>
    <dataValidation allowBlank="1" showInputMessage="1" showErrorMessage="1" prompt="Entrez l’heure d’arrivée dans cette colonne" sqref="C15" xr:uid="{160BC0BB-6BB4-4087-BDBC-5080AB9980D7}"/>
    <dataValidation allowBlank="1" showInputMessage="1" showErrorMessage="1" prompt="Entrez l’heure de début du déjeuner dans cette colonne" sqref="D15" xr:uid="{8C626ED9-4B5D-4AA9-8497-6070253F0CCB}"/>
    <dataValidation allowBlank="1" showInputMessage="1" showErrorMessage="1" prompt="Entrez l’heure de fin du déjeuner dans cette colonne" sqref="E15" xr:uid="{ADB810EA-9868-41B7-AA78-4F328782EED4}"/>
    <dataValidation allowBlank="1" showInputMessage="1" showErrorMessage="1" prompt="Entrez l’heure de départ dans cette colonne" sqref="F15" xr:uid="{EEDCB88C-4160-4322-9FF7-98187058457F}"/>
    <dataValidation allowBlank="1" showInputMessage="1" showErrorMessage="1" prompt="Les heures de travail sont calculées automatiquement dans cette colonne" sqref="G15" xr:uid="{07654BFF-BEE9-48AA-8166-C1C9A3A771C4}"/>
    <dataValidation allowBlank="1" showInputMessage="1" showErrorMessage="1" prompt="Les heures supplémentaires sont calculées automatiquement dans cette cellule" sqref="B11" xr:uid="{EE8E932F-7E71-46D5-83AE-F014047CC278}"/>
    <dataValidation allowBlank="1" showInputMessage="1" showErrorMessage="1" prompt="Le total des heures de travail est calculé automatiquement dans cette cellule" sqref="E9" xr:uid="{2D773103-35E3-4DA3-A6AF-C843ACC4A0E7}"/>
    <dataValidation allowBlank="1" showInputMessage="1" showErrorMessage="1" prompt="Entrez la date de fin de la période dans cette cellule" sqref="E14" xr:uid="{70EB0842-9E79-4CD8-BB61-BD0F97611748}"/>
    <dataValidation allowBlank="1" showInputMessage="1" showErrorMessage="1" prompt="Entrez la date de début de la période dans cette cellule" sqref="B14" xr:uid="{DD016136-85C1-4008-9576-3CFEDACC58EB}"/>
    <dataValidation allowBlank="1" showInputMessage="1" showErrorMessage="1" prompt="Entrez la période de la feuille de temps dans cette section" sqref="B12" xr:uid="{104E1FB8-E5C1-4DB7-A0B5-495CC5593BFF}"/>
    <dataValidation allowBlank="1" showInputMessage="1" showErrorMessage="1" prompt="Entrez les informations sur le responsable dans cette section" sqref="E5" xr:uid="{D7A2B587-3F3E-40FE-A439-F202E015BC06}"/>
    <dataValidation allowBlank="1" showInputMessage="1" showErrorMessage="1" prompt="Entrez les informations sur l’employé dans cette section" sqref="B5" xr:uid="{8A4B426F-CF00-4B21-B213-80F27F395692}"/>
    <dataValidation allowBlank="1" showInputMessage="1" showErrorMessage="1" prompt="Entrez le numéro de téléphone du responsable dans cette cellule" sqref="E7" xr:uid="{2D348046-BD16-4FEA-9545-55090445DD93}"/>
    <dataValidation allowBlank="1" showInputMessage="1" showErrorMessage="1" prompt="Entrez le nom du responsable dans cette cellule" sqref="E6" xr:uid="{C241C57D-88D5-4DCF-B5B9-44DB84FA5028}"/>
    <dataValidation allowBlank="1" showInputMessage="1" showErrorMessage="1" prompt="Entrez le numéro de téléphone de l’employé dans cette cellule" sqref="B7" xr:uid="{6A4C0153-5C30-47DC-B7AF-54B026CF06A3}"/>
    <dataValidation allowBlank="1" showInputMessage="1" showErrorMessage="1" prompt="Entrez le nom de l’employé dans cette cellule" sqref="B6" xr:uid="{30FE12C3-8D58-46CE-B335-2A3A4E9299DC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2025-09-06T14:58:29Z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