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DB9C19D1-D5EB-43E5-A6AF-C0791B89E4C7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Sem 35" sheetId="1" r:id="rId1"/>
    <sheet name="Sem 36" sheetId="6" r:id="rId2"/>
  </sheets>
  <definedNames>
    <definedName name="Heures_de_travail_hebdomadaires" localSheetId="1">'Sem 36'!$B$9</definedName>
    <definedName name="Heures_de_travail_hebdomadaires">'Sem 35'!$B$9</definedName>
    <definedName name="HeuresNormales" localSheetId="1">'Sem 36'!$E$11</definedName>
    <definedName name="HeuresNormales">'Sem 35'!$E$11</definedName>
    <definedName name="Total_des_heures_de_travail" localSheetId="1">'Sem 36'!$E$9</definedName>
    <definedName name="Total_des_heures_de_travail">'Sem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6" l="1"/>
  <c r="G21" i="6"/>
  <c r="G20" i="6"/>
  <c r="G19" i="6"/>
  <c r="G18" i="6"/>
  <c r="G17" i="6"/>
  <c r="G22" i="1"/>
  <c r="G21" i="1"/>
  <c r="E9" i="6" l="1"/>
  <c r="E11" i="6" s="1"/>
  <c r="B11" i="6" s="1"/>
  <c r="G20" i="1"/>
  <c r="G18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<sst xmlns="http://schemas.openxmlformats.org/spreadsheetml/2006/main" count="50" uniqueCount="20">
  <si>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</si>
  <si>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</si>
  <si>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</si>
  <si>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</si>
  <si>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</si>
  <si>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</si>
  <si>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</si>
  <si>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</si>
  <si>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</si>
  <si>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</si>
  <si>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</si>
  <si>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</si>
  <si>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</si>
  <si>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</si>
  <si>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</si>
  <si>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</si>
  <si>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</si>
  <si>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COUPE CUVERIE</t>
  </si>
  <si>
    <t>REPOS</t>
  </si>
  <si>
    <t>DESCROIX JEAN FRANCOIS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</si>
</sst>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ECFEF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0" fillId="4" borderId="0" xfId="0" applyFill="1" applyAlignment="1">
      <alignment vertical="top"/>
    </xf>
    <xf numFmtId="0" fontId="5" fillId="4" borderId="0" xfId="0" applyFont="1" applyFill="1" applyAlignment="1">
      <alignment horizontal="left" vertical="top" indent="1"/>
    </xf>
    <xf numFmtId="0" fontId="2" fillId="4" borderId="0" xfId="0" applyFont="1" applyFill="1" applyAlignment="1">
      <alignment vertical="top"/>
    </xf>
    <xf numFmtId="0" fontId="0" fillId="4" borderId="0" xfId="0" applyFill="1" applyAlignment="1">
      <alignment vertical="center"/>
    </xf>
    <xf numFmtId="0" fontId="0" fillId="4" borderId="0" xfId="0" applyFill="1"/>
    <xf numFmtId="0" fontId="13" fillId="4" borderId="0" xfId="0" applyFont="1" applyFill="1" applyAlignment="1">
      <alignment horizontal="left" vertical="center" indent="2"/>
    </xf>
    <xf numFmtId="0" fontId="13" fillId="4" borderId="0" xfId="0" applyFont="1" applyFill="1"/>
    <xf numFmtId="0" fontId="2" fillId="4" borderId="0" xfId="0" applyFont="1" applyFill="1"/>
    <xf numFmtId="0" fontId="13" fillId="4" borderId="0" xfId="0" applyFont="1" applyFill="1" applyAlignment="1">
      <alignment horizontal="left" vertical="top" indent="2"/>
    </xf>
    <xf numFmtId="0" fontId="14" fillId="4" borderId="0" xfId="0" applyFont="1" applyFill="1" applyAlignment="1">
      <alignment horizontal="left" vertical="center" indent="2"/>
    </xf>
    <xf numFmtId="2" fontId="14" fillId="4" borderId="0" xfId="0" applyNumberFormat="1" applyFont="1" applyFill="1" applyAlignment="1">
      <alignment horizontal="left" vertical="center" indent="2"/>
    </xf>
    <xf numFmtId="2" fontId="14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4" fillId="4" borderId="0" xfId="0" applyFont="1" applyFill="1" applyAlignment="1">
      <alignment horizontal="left" indent="2"/>
    </xf>
    <xf numFmtId="0" fontId="13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2" fontId="13" fillId="4" borderId="0" xfId="0" applyNumberFormat="1" applyFont="1" applyFill="1" applyAlignment="1">
      <alignment horizontal="left" vertical="top" indent="2"/>
    </xf>
    <xf numFmtId="0" fontId="13" fillId="4" borderId="0" xfId="0" applyFont="1" applyFill="1" applyAlignment="1">
      <alignment horizontal="left" vertical="top" wrapText="1"/>
    </xf>
    <xf numFmtId="14" fontId="13" fillId="4" borderId="0" xfId="0" applyNumberFormat="1" applyFont="1" applyFill="1" applyAlignment="1">
      <alignment horizontal="left" indent="2"/>
    </xf>
    <xf numFmtId="0" fontId="13" fillId="4" borderId="0" xfId="0" applyFont="1" applyFill="1" applyAlignment="1">
      <alignment horizontal="left" indent="2"/>
    </xf>
    <xf numFmtId="0" fontId="2" fillId="4" borderId="0" xfId="0" applyFont="1" applyFill="1" applyAlignment="1">
      <alignment vertical="center"/>
    </xf>
    <xf numFmtId="14" fontId="13" fillId="4" borderId="0" xfId="0" applyNumberFormat="1" applyFont="1" applyFill="1" applyAlignment="1">
      <alignment horizontal="left" vertical="top" indent="2"/>
    </xf>
    <xf numFmtId="14" fontId="16" fillId="4" borderId="0" xfId="0" applyNumberFormat="1" applyFont="1" applyFill="1" applyAlignment="1">
      <alignment horizontal="left" vertical="center" indent="2"/>
    </xf>
    <xf numFmtId="165" fontId="16" fillId="4" borderId="0" xfId="0" applyNumberFormat="1" applyFont="1" applyFill="1" applyAlignment="1">
      <alignment horizontal="left" vertical="center" indent="1"/>
    </xf>
    <xf numFmtId="2" fontId="17" fillId="4" borderId="0" xfId="0" applyNumberFormat="1" applyFont="1" applyFill="1" applyAlignment="1">
      <alignment horizontal="left" vertical="center" inden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solid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9"/>
      <tableStyleElement type="headerRow" dxfId="18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D35298B9-9FF9-413A-90FF-9BBDCEB1F8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74410B51-52CF-4F96-A164-DBB2CC9243D1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8060AEFC-B1C7-4E72-9C9D-C891B6969B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FBC30CC5-CFC3-4A0C-9F88-896A48F784C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706ABC09-1170-4698-B0A1-B09A05765E4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1B2FD17F-066F-4E56-9BF5-C8C34ED0F46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3E628AB7-5A79-44C0-98A9-AFC51B1212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17" dataDxfId="16" tableBorderDxfId="15">
  <tableColumns count="6">
    <tableColumn id="1" xr3:uid="{00000000-0010-0000-0000-000001000000}" name="Date" dataDxfId="14"/>
    <tableColumn id="2" xr3:uid="{00000000-0010-0000-0000-000002000000}" name="Heure d’arrivée" dataDxfId="13"/>
    <tableColumn id="3" xr3:uid="{00000000-0010-0000-0000-000003000000}" name="Début du déjeuner" dataDxfId="12"/>
    <tableColumn id="4" xr3:uid="{00000000-0010-0000-0000-000004000000}" name="Fin du déjeuner" dataDxfId="11"/>
    <tableColumn id="5" xr3:uid="{00000000-0010-0000-0000-000005000000}" name="Heure de départ" dataDxfId="10"/>
    <tableColumn id="6" xr3:uid="{00000000-0010-0000-0000-000006000000}" name="Heures de travail" dataDxfId="9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432738-D8BD-4C2F-B363-067B46235AE7}" name="Tableau_Feuille_de_temps2" displayName="Tableau_Feuille_de_temps2" ref="B15:G22" totalsRowShown="0" headerRowDxfId="8" dataDxfId="7" tableBorderDxfId="6">
  <tableColumns count="6">
    <tableColumn id="1" xr3:uid="{BD03340E-EBCC-446F-A2C0-192A871FD4FF}" name="Date" dataDxfId="5"/>
    <tableColumn id="2" xr3:uid="{800A7C15-59E5-4EC5-9B4A-75EFA17725C8}" name="Heure d’arrivée" dataDxfId="4"/>
    <tableColumn id="3" xr3:uid="{C38F6350-7C96-45F8-ADA8-8DC1793A6E02}" name="Début du déjeuner" dataDxfId="3"/>
    <tableColumn id="4" xr3:uid="{852A319E-EDF0-43C3-B33F-A56214BF63E7}" name="Fin du déjeuner" dataDxfId="2"/>
    <tableColumn id="5" xr3:uid="{A82CFA4B-B73B-4F78-9368-8ABF7B725BEA}" name="Heure de départ" dataDxfId="1"/>
    <tableColumn id="6" xr3:uid="{AB0EC0C2-7F62-484D-BA1C-E7742480ABB5}" name="Heures de travail" dataDxfId="0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showGridLines="0" topLeftCell="A8" zoomScaleNormal="100" workbookViewId="0">
      <selection activeCell="E15" sqref="E15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9"/>
      <c r="B1" s="12"/>
      <c r="C1" s="12"/>
      <c r="D1" s="12"/>
      <c r="E1" s="12"/>
      <c r="F1" s="12"/>
      <c r="G1" s="12"/>
      <c r="H1" s="5"/>
      <c r="I1" s="29"/>
    </row>
    <row r="2" spans="1:10" ht="40.15" customHeight="1" x14ac:dyDescent="0.2">
      <c r="A2" s="9"/>
      <c r="B2" s="59" t="s">
        <v>0</v>
      </c>
      <c r="C2" s="59"/>
      <c r="D2" s="59"/>
      <c r="E2" s="59"/>
      <c r="F2" s="6"/>
      <c r="G2" s="6"/>
      <c r="H2" s="5"/>
      <c r="I2" s="4"/>
    </row>
    <row r="3" spans="1:10" s="3" customFormat="1" ht="40.15" customHeight="1" x14ac:dyDescent="0.2">
      <c r="A3" s="10"/>
      <c r="B3" s="60" t="s">
        <v>16</v>
      </c>
      <c r="C3" s="60"/>
      <c r="D3" s="60"/>
      <c r="E3" s="60"/>
      <c r="F3" s="8"/>
      <c r="G3" s="8"/>
      <c r="H3" s="7" t="s">
        <v>15</v>
      </c>
      <c r="I3" s="26"/>
    </row>
    <row r="4" spans="1:10" s="3" customFormat="1" ht="19.899999999999999" customHeight="1" x14ac:dyDescent="0.2">
      <c r="A4" s="26"/>
      <c r="B4" s="27"/>
      <c r="C4" s="28"/>
      <c r="D4" s="28"/>
      <c r="E4" s="28"/>
      <c r="F4" s="28"/>
      <c r="G4" s="28"/>
      <c r="H4" s="28"/>
      <c r="I4" s="26"/>
    </row>
    <row r="5" spans="1:10" customFormat="1" ht="40.15" customHeight="1" x14ac:dyDescent="0.2">
      <c r="A5" s="13"/>
      <c r="B5" s="14" t="s">
        <v>1</v>
      </c>
      <c r="C5" s="15"/>
      <c r="D5" s="15"/>
      <c r="E5" s="14"/>
      <c r="F5" s="16"/>
      <c r="G5" s="14"/>
      <c r="H5" s="11"/>
      <c r="I5" s="30"/>
    </row>
    <row r="6" spans="1:10" customFormat="1" ht="34.9" customHeight="1" x14ac:dyDescent="0.25">
      <c r="A6" s="30"/>
      <c r="B6" s="31" t="s">
        <v>19</v>
      </c>
      <c r="C6" s="32"/>
      <c r="D6" s="32"/>
      <c r="E6" s="31"/>
      <c r="F6" s="32"/>
      <c r="G6" s="31"/>
      <c r="H6" s="33"/>
      <c r="I6" s="30"/>
    </row>
    <row r="7" spans="1:10" customFormat="1" ht="34.9" customHeight="1" x14ac:dyDescent="0.25">
      <c r="A7" s="30"/>
      <c r="B7" s="34" t="s">
        <v>17</v>
      </c>
      <c r="C7" s="32"/>
      <c r="D7" s="32"/>
      <c r="E7" s="34"/>
      <c r="F7" s="32"/>
      <c r="G7" s="34"/>
      <c r="H7" s="33"/>
      <c r="I7" s="30"/>
    </row>
    <row r="8" spans="1:10" customFormat="1" ht="40.15" customHeight="1" x14ac:dyDescent="0.2">
      <c r="A8" s="13"/>
      <c r="B8" s="14" t="s">
        <v>2</v>
      </c>
      <c r="C8" s="17"/>
      <c r="D8" s="17"/>
      <c r="E8" s="14" t="s">
        <v>9</v>
      </c>
      <c r="F8" s="14"/>
      <c r="G8" s="14"/>
      <c r="H8" s="11"/>
      <c r="I8" s="30"/>
      <c r="J8" s="1"/>
    </row>
    <row r="9" spans="1:10" customFormat="1" ht="37.9" customHeight="1" x14ac:dyDescent="0.2">
      <c r="A9" s="30"/>
      <c r="B9" s="35">
        <v>35</v>
      </c>
      <c r="C9" s="35"/>
      <c r="D9" s="35"/>
      <c r="E9" s="36">
        <f>SUM(Tableau_Feuille_de_temps[Heures de travail])</f>
        <v>32.249999999999993</v>
      </c>
      <c r="F9" s="37"/>
      <c r="G9" s="37"/>
      <c r="H9" s="30"/>
      <c r="I9" s="30"/>
    </row>
    <row r="10" spans="1:10" s="2" customFormat="1" ht="25.9" customHeight="1" x14ac:dyDescent="0.2">
      <c r="A10" s="38"/>
      <c r="B10" s="39" t="s">
        <v>3</v>
      </c>
      <c r="C10" s="40"/>
      <c r="D10" s="40"/>
      <c r="E10" s="39" t="s">
        <v>10</v>
      </c>
      <c r="F10" s="40"/>
      <c r="G10" s="39"/>
      <c r="H10" s="41"/>
      <c r="I10" s="41"/>
    </row>
    <row r="11" spans="1:10" s="2" customFormat="1" ht="34.9" customHeight="1" x14ac:dyDescent="0.2">
      <c r="A11" s="38"/>
      <c r="B11" s="42">
        <f>Total_des_heures_de_travail-HeuresNormales</f>
        <v>0</v>
      </c>
      <c r="C11" s="43"/>
      <c r="D11" s="43"/>
      <c r="E11" s="42">
        <f>IF(Heures_de_travail_hebdomadaires&lt;=Total_des_heures_de_travail,Heures_de_travail_hebdomadaires,Total_des_heures_de_travail)</f>
        <v>32.249999999999993</v>
      </c>
      <c r="F11" s="43"/>
      <c r="G11" s="41"/>
      <c r="H11" s="41"/>
      <c r="I11" s="41"/>
    </row>
    <row r="12" spans="1:10" ht="40.15" customHeight="1" x14ac:dyDescent="0.25">
      <c r="A12" s="18"/>
      <c r="B12" s="14" t="s">
        <v>4</v>
      </c>
      <c r="C12" s="19"/>
      <c r="D12" s="20"/>
      <c r="E12" s="21"/>
      <c r="F12" s="21"/>
      <c r="G12" s="22"/>
      <c r="H12" s="12"/>
      <c r="I12" s="29"/>
    </row>
    <row r="13" spans="1:10" ht="34.9" customHeight="1" x14ac:dyDescent="0.25">
      <c r="A13" s="29"/>
      <c r="B13" s="39" t="s">
        <v>5</v>
      </c>
      <c r="C13" s="44"/>
      <c r="D13" s="45"/>
      <c r="E13" s="39" t="s">
        <v>11</v>
      </c>
      <c r="F13" s="39"/>
      <c r="G13" s="39"/>
      <c r="H13" s="46"/>
      <c r="I13" s="29"/>
    </row>
    <row r="14" spans="1:10" ht="34.9" customHeight="1" x14ac:dyDescent="0.2">
      <c r="A14" s="29"/>
      <c r="B14" s="47">
        <v>45895</v>
      </c>
      <c r="C14" s="47"/>
      <c r="D14" s="34"/>
      <c r="E14" s="47">
        <v>45907</v>
      </c>
      <c r="F14" s="34"/>
      <c r="G14" s="47"/>
      <c r="H14" s="46"/>
      <c r="I14" s="29"/>
    </row>
    <row r="15" spans="1:10" ht="40.15" customHeight="1" x14ac:dyDescent="0.2">
      <c r="A15" s="29"/>
      <c r="B15" s="23" t="s">
        <v>6</v>
      </c>
      <c r="C15" s="24" t="s">
        <v>7</v>
      </c>
      <c r="D15" s="24" t="s">
        <v>8</v>
      </c>
      <c r="E15" s="24" t="s">
        <v>12</v>
      </c>
      <c r="F15" s="24" t="s">
        <v>13</v>
      </c>
      <c r="G15" s="25" t="s">
        <v>14</v>
      </c>
      <c r="H15" s="46"/>
      <c r="I15" s="29"/>
    </row>
    <row r="16" spans="1:10" ht="34.9" customHeight="1" x14ac:dyDescent="0.2">
      <c r="A16" s="29"/>
      <c r="B16" s="48">
        <v>45894</v>
      </c>
      <c r="C16" s="49"/>
      <c r="D16" s="49"/>
      <c r="E16" s="49"/>
      <c r="F16" s="49"/>
      <c r="G16" s="50"/>
      <c r="H16" s="46"/>
      <c r="I16" s="29"/>
    </row>
    <row r="17" spans="1:9" ht="34.9" customHeight="1" x14ac:dyDescent="0.2">
      <c r="A17" s="29"/>
      <c r="B17" s="48">
        <v>45895</v>
      </c>
      <c r="C17" s="49"/>
      <c r="D17" s="49"/>
      <c r="E17" s="49"/>
      <c r="F17" s="49"/>
      <c r="G17" s="50"/>
      <c r="H17" s="46"/>
      <c r="I17" s="29"/>
    </row>
    <row r="18" spans="1:9" ht="34.9" customHeight="1" x14ac:dyDescent="0.2">
      <c r="A18" s="29"/>
      <c r="B18" s="48">
        <v>45896</v>
      </c>
      <c r="C18" s="49">
        <v>0.3125</v>
      </c>
      <c r="D18" s="49">
        <v>0.53125</v>
      </c>
      <c r="E18" s="49">
        <v>0.57291666666666663</v>
      </c>
      <c r="F18" s="49">
        <v>0.6875</v>
      </c>
      <c r="G18" s="50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</v>
      </c>
      <c r="H18" s="46"/>
      <c r="I18" s="29"/>
    </row>
    <row r="19" spans="1:9" ht="34.9" customHeight="1" x14ac:dyDescent="0.2">
      <c r="A19" s="29"/>
      <c r="B19" s="48">
        <v>45897</v>
      </c>
      <c r="C19" s="49" t="s">
        <v>18</v>
      </c>
      <c r="D19" s="49" t="s">
        <v>18</v>
      </c>
      <c r="E19" s="49" t="s">
        <v>18</v>
      </c>
      <c r="F19" s="49" t="s">
        <v>18</v>
      </c>
      <c r="G19" s="50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19" s="46"/>
      <c r="I19" s="29"/>
    </row>
    <row r="20" spans="1:9" ht="34.9" customHeight="1" x14ac:dyDescent="0.2">
      <c r="A20" s="29"/>
      <c r="B20" s="48">
        <v>45898</v>
      </c>
      <c r="C20" s="49">
        <v>0.3125</v>
      </c>
      <c r="D20" s="49">
        <v>0.53125</v>
      </c>
      <c r="E20" s="49">
        <v>0.57291666666666663</v>
      </c>
      <c r="F20" s="49">
        <v>0.72916666666666663</v>
      </c>
      <c r="G20" s="50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</v>
      </c>
      <c r="H20" s="46"/>
      <c r="I20" s="29"/>
    </row>
    <row r="21" spans="1:9" ht="34.9" customHeight="1" x14ac:dyDescent="0.2">
      <c r="A21" s="29"/>
      <c r="B21" s="48">
        <v>45899</v>
      </c>
      <c r="C21" s="49">
        <v>0.3125</v>
      </c>
      <c r="D21" s="49">
        <v>0.51041666666666663</v>
      </c>
      <c r="E21" s="49">
        <v>0.55208333333333337</v>
      </c>
      <c r="F21" s="49">
        <v>0.72916666666666663</v>
      </c>
      <c r="G21" s="50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8.9999999999999964</v>
      </c>
      <c r="H21" s="46"/>
      <c r="I21" s="29"/>
    </row>
    <row r="22" spans="1:9" ht="34.9" customHeight="1" x14ac:dyDescent="0.2">
      <c r="A22" s="29"/>
      <c r="B22" s="48">
        <v>45900</v>
      </c>
      <c r="C22" s="49">
        <v>0.3125</v>
      </c>
      <c r="D22" s="49">
        <v>0.51041666666666663</v>
      </c>
      <c r="E22" s="49">
        <v>0.5625</v>
      </c>
      <c r="F22" s="49">
        <v>0.625</v>
      </c>
      <c r="G22" s="50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6.2499999999999991</v>
      </c>
      <c r="H22" s="46"/>
      <c r="I22" s="29"/>
    </row>
    <row r="23" spans="1:9" ht="34.9" customHeight="1" thickBot="1" x14ac:dyDescent="0.25">
      <c r="A23" s="29"/>
      <c r="B23" s="46"/>
      <c r="C23" s="46"/>
      <c r="D23" s="46"/>
      <c r="E23" s="46"/>
      <c r="F23" s="46"/>
      <c r="G23" s="46"/>
      <c r="H23" s="46"/>
      <c r="I23" s="29"/>
    </row>
    <row r="24" spans="1:9" ht="30" customHeight="1" x14ac:dyDescent="0.2">
      <c r="B24" s="51"/>
      <c r="C24" s="52"/>
      <c r="D24" s="52"/>
      <c r="E24" s="52"/>
      <c r="F24" s="52"/>
      <c r="G24" s="53"/>
    </row>
    <row r="25" spans="1:9" ht="30" customHeight="1" x14ac:dyDescent="0.2">
      <c r="B25" s="54"/>
      <c r="G25" s="55"/>
    </row>
    <row r="26" spans="1:9" ht="30" customHeight="1" x14ac:dyDescent="0.2">
      <c r="B26" s="54"/>
      <c r="G26" s="55"/>
    </row>
    <row r="27" spans="1:9" ht="30" customHeight="1" x14ac:dyDescent="0.2">
      <c r="B27" s="54"/>
      <c r="G27" s="55"/>
    </row>
    <row r="28" spans="1:9" ht="30" customHeight="1" thickBot="1" x14ac:dyDescent="0.25">
      <c r="B28" s="56"/>
      <c r="C28" s="57"/>
      <c r="D28" s="57"/>
      <c r="E28" s="57"/>
      <c r="F28" s="57"/>
      <c r="G28" s="58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76CFC0A1-13A9-435C-9A42-D71C4C7D98AB}"/>
    <dataValidation allowBlank="1" showInputMessage="1" showErrorMessage="1" prompt="Entrez le numéro de téléphone de l’employé dans cette cellule" sqref="B7" xr:uid="{8EB4FE60-716D-4C73-9457-D051EAEC0F18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956866DC-FAB2-4460-A3E7-EEC1D6ACF10C}"/>
    <dataValidation allowBlank="1" showInputMessage="1" showErrorMessage="1" prompt="Entrez la date de fin de la période dans cette cellule" sqref="E14" xr:uid="{7D1707B8-51C6-4A66-9217-22FD23C5F43E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B2067-A555-4426-A418-46AB799C80C5}">
  <sheetPr>
    <pageSetUpPr fitToPage="1"/>
  </sheetPr>
  <dimension ref="A1:J28"/>
  <sheetViews>
    <sheetView showGridLines="0" tabSelected="1" topLeftCell="A8" zoomScaleNormal="100" workbookViewId="0">
      <selection activeCell="E15" sqref="E15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9"/>
      <c r="B1" s="12"/>
      <c r="C1" s="12"/>
      <c r="D1" s="12"/>
      <c r="E1" s="12"/>
      <c r="F1" s="12"/>
      <c r="G1" s="12"/>
      <c r="H1" s="5"/>
      <c r="I1" s="29"/>
    </row>
    <row r="2" spans="1:10" ht="40.15" customHeight="1" x14ac:dyDescent="0.2">
      <c r="A2" s="9"/>
      <c r="B2" s="59" t="s">
        <v>0</v>
      </c>
      <c r="C2" s="59"/>
      <c r="D2" s="59"/>
      <c r="E2" s="59"/>
      <c r="F2" s="6"/>
      <c r="G2" s="6"/>
      <c r="H2" s="5"/>
      <c r="I2" s="4"/>
    </row>
    <row r="3" spans="1:10" s="3" customFormat="1" ht="40.15" customHeight="1" x14ac:dyDescent="0.2">
      <c r="A3" s="10"/>
      <c r="B3" s="60" t="s">
        <v>16</v>
      </c>
      <c r="C3" s="60"/>
      <c r="D3" s="60"/>
      <c r="E3" s="60"/>
      <c r="F3" s="8"/>
      <c r="G3" s="8"/>
      <c r="H3" s="7" t="s">
        <v>15</v>
      </c>
      <c r="I3" s="26"/>
    </row>
    <row r="4" spans="1:10" s="3" customFormat="1" ht="19.899999999999999" customHeight="1" x14ac:dyDescent="0.2">
      <c r="A4" s="26"/>
      <c r="B4" s="27"/>
      <c r="C4" s="28"/>
      <c r="D4" s="28"/>
      <c r="E4" s="28"/>
      <c r="F4" s="28"/>
      <c r="G4" s="28"/>
      <c r="H4" s="28"/>
      <c r="I4" s="26"/>
    </row>
    <row r="5" spans="1:10" customFormat="1" ht="40.15" customHeight="1" x14ac:dyDescent="0.2">
      <c r="A5" s="13"/>
      <c r="B5" s="14" t="s">
        <v>1</v>
      </c>
      <c r="C5" s="15"/>
      <c r="D5" s="15"/>
      <c r="E5" s="14"/>
      <c r="F5" s="16"/>
      <c r="G5" s="14"/>
      <c r="H5" s="11"/>
      <c r="I5" s="30"/>
    </row>
    <row r="6" spans="1:10" customFormat="1" ht="34.9" customHeight="1" x14ac:dyDescent="0.25">
      <c r="A6" s="30"/>
      <c r="B6" s="31" t="s">
        <v>19</v>
      </c>
      <c r="C6" s="32"/>
      <c r="D6" s="32"/>
      <c r="E6" s="31"/>
      <c r="F6" s="32"/>
      <c r="G6" s="31"/>
      <c r="H6" s="33"/>
      <c r="I6" s="30"/>
    </row>
    <row r="7" spans="1:10" customFormat="1" ht="34.9" customHeight="1" x14ac:dyDescent="0.25">
      <c r="A7" s="30"/>
      <c r="B7" s="34" t="s">
        <v>17</v>
      </c>
      <c r="C7" s="32"/>
      <c r="D7" s="32"/>
      <c r="E7" s="34"/>
      <c r="F7" s="32"/>
      <c r="G7" s="34"/>
      <c r="H7" s="33"/>
      <c r="I7" s="30"/>
    </row>
    <row r="8" spans="1:10" customFormat="1" ht="40.15" customHeight="1" x14ac:dyDescent="0.2">
      <c r="A8" s="13"/>
      <c r="B8" s="14" t="s">
        <v>2</v>
      </c>
      <c r="C8" s="17"/>
      <c r="D8" s="17"/>
      <c r="E8" s="14" t="s">
        <v>9</v>
      </c>
      <c r="F8" s="14"/>
      <c r="G8" s="14"/>
      <c r="H8" s="11"/>
      <c r="I8" s="30"/>
      <c r="J8" s="1"/>
    </row>
    <row r="9" spans="1:10" customFormat="1" ht="37.9" customHeight="1" x14ac:dyDescent="0.2">
      <c r="A9" s="30"/>
      <c r="B9" s="35">
        <v>35</v>
      </c>
      <c r="C9" s="35"/>
      <c r="D9" s="35"/>
      <c r="E9" s="36">
        <f>SUM(Tableau_Feuille_de_temps2[Heures de travail])</f>
        <v>30.25</v>
      </c>
      <c r="F9" s="37"/>
      <c r="G9" s="37"/>
      <c r="H9" s="30"/>
      <c r="I9" s="30"/>
    </row>
    <row r="10" spans="1:10" s="2" customFormat="1" ht="25.9" customHeight="1" x14ac:dyDescent="0.2">
      <c r="A10" s="38"/>
      <c r="B10" s="39" t="s">
        <v>3</v>
      </c>
      <c r="C10" s="40"/>
      <c r="D10" s="40"/>
      <c r="E10" s="39" t="s">
        <v>10</v>
      </c>
      <c r="F10" s="40"/>
      <c r="G10" s="39"/>
      <c r="H10" s="41"/>
      <c r="I10" s="41"/>
    </row>
    <row r="11" spans="1:10" s="2" customFormat="1" ht="34.9" customHeight="1" x14ac:dyDescent="0.2">
      <c r="A11" s="38"/>
      <c r="B11" s="42">
        <f>Total_des_heures_de_travail-HeuresNormales</f>
        <v>0</v>
      </c>
      <c r="C11" s="43"/>
      <c r="D11" s="43"/>
      <c r="E11" s="42">
        <f>IF(Heures_de_travail_hebdomadaires&lt;=Total_des_heures_de_travail,Heures_de_travail_hebdomadaires,Total_des_heures_de_travail)</f>
        <v>30.25</v>
      </c>
      <c r="F11" s="43"/>
      <c r="G11" s="41"/>
      <c r="H11" s="41"/>
      <c r="I11" s="41"/>
    </row>
    <row r="12" spans="1:10" ht="40.15" customHeight="1" x14ac:dyDescent="0.25">
      <c r="A12" s="18"/>
      <c r="B12" s="14" t="s">
        <v>4</v>
      </c>
      <c r="C12" s="19"/>
      <c r="D12" s="20"/>
      <c r="E12" s="21"/>
      <c r="F12" s="21"/>
      <c r="G12" s="22"/>
      <c r="H12" s="12"/>
      <c r="I12" s="29"/>
    </row>
    <row r="13" spans="1:10" ht="34.9" customHeight="1" x14ac:dyDescent="0.25">
      <c r="A13" s="29"/>
      <c r="B13" s="39" t="s">
        <v>5</v>
      </c>
      <c r="C13" s="44"/>
      <c r="D13" s="45"/>
      <c r="E13" s="39" t="s">
        <v>11</v>
      </c>
      <c r="F13" s="39"/>
      <c r="G13" s="39"/>
      <c r="H13" s="46"/>
      <c r="I13" s="29"/>
    </row>
    <row r="14" spans="1:10" ht="34.9" customHeight="1" x14ac:dyDescent="0.2">
      <c r="A14" s="29"/>
      <c r="B14" s="47">
        <v>45895</v>
      </c>
      <c r="C14" s="47"/>
      <c r="D14" s="34"/>
      <c r="E14" s="47">
        <v>45907</v>
      </c>
      <c r="F14" s="34"/>
      <c r="G14" s="47"/>
      <c r="H14" s="46"/>
      <c r="I14" s="29"/>
    </row>
    <row r="15" spans="1:10" ht="40.15" customHeight="1" x14ac:dyDescent="0.2">
      <c r="A15" s="29"/>
      <c r="B15" s="23" t="s">
        <v>6</v>
      </c>
      <c r="C15" s="24" t="s">
        <v>7</v>
      </c>
      <c r="D15" s="24" t="s">
        <v>8</v>
      </c>
      <c r="E15" s="24" t="s">
        <v>12</v>
      </c>
      <c r="F15" s="24" t="s">
        <v>13</v>
      </c>
      <c r="G15" s="25" t="s">
        <v>14</v>
      </c>
      <c r="H15" s="46"/>
      <c r="I15" s="29"/>
    </row>
    <row r="16" spans="1:10" ht="34.9" customHeight="1" x14ac:dyDescent="0.2">
      <c r="A16" s="29"/>
      <c r="B16" s="48">
        <v>45901</v>
      </c>
      <c r="C16" s="49" t="s">
        <v>18</v>
      </c>
      <c r="D16" s="49" t="s">
        <v>18</v>
      </c>
      <c r="E16" s="49" t="s">
        <v>18</v>
      </c>
      <c r="F16" s="49" t="s">
        <v>18</v>
      </c>
      <c r="G16" s="50"/>
      <c r="H16" s="46"/>
      <c r="I16" s="29"/>
    </row>
    <row r="17" spans="1:9" ht="34.9" customHeight="1" x14ac:dyDescent="0.2">
      <c r="A17" s="29"/>
      <c r="B17" s="48">
        <v>45902</v>
      </c>
      <c r="C17" s="49" t="s">
        <v>18</v>
      </c>
      <c r="D17" s="49" t="s">
        <v>18</v>
      </c>
      <c r="E17" s="49" t="s">
        <v>18</v>
      </c>
      <c r="F17" s="49" t="s">
        <v>18</v>
      </c>
      <c r="G17" s="50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17" s="46"/>
      <c r="I17" s="29"/>
    </row>
    <row r="18" spans="1:9" ht="34.9" customHeight="1" x14ac:dyDescent="0.2">
      <c r="A18" s="29"/>
      <c r="B18" s="48">
        <v>45903</v>
      </c>
      <c r="C18" s="49">
        <v>0.33333333333333331</v>
      </c>
      <c r="D18" s="49">
        <v>0.5</v>
      </c>
      <c r="E18" s="49">
        <v>0.54166666666666663</v>
      </c>
      <c r="F18" s="49">
        <v>0.76041666666666663</v>
      </c>
      <c r="G18" s="50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9.25</v>
      </c>
      <c r="H18" s="46"/>
      <c r="I18" s="29"/>
    </row>
    <row r="19" spans="1:9" ht="34.9" customHeight="1" x14ac:dyDescent="0.2">
      <c r="A19" s="29"/>
      <c r="B19" s="48">
        <v>45904</v>
      </c>
      <c r="C19" s="49">
        <v>0.3125</v>
      </c>
      <c r="D19" s="49">
        <v>0.52083333333333337</v>
      </c>
      <c r="E19" s="49">
        <v>0.55208333333333337</v>
      </c>
      <c r="F19" s="49">
        <v>0.72916666666666663</v>
      </c>
      <c r="G19" s="50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9.25</v>
      </c>
      <c r="H19" s="46"/>
      <c r="I19" s="29"/>
    </row>
    <row r="20" spans="1:9" ht="34.9" customHeight="1" x14ac:dyDescent="0.2">
      <c r="A20" s="29"/>
      <c r="B20" s="48">
        <v>45905</v>
      </c>
      <c r="C20" s="49">
        <v>0.3125</v>
      </c>
      <c r="D20" s="49">
        <v>0.5</v>
      </c>
      <c r="E20" s="49">
        <v>0.54166666666666663</v>
      </c>
      <c r="F20" s="49">
        <v>0.58333333333333337</v>
      </c>
      <c r="G20" s="50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5.5000000000000018</v>
      </c>
      <c r="H20" s="46"/>
      <c r="I20" s="29"/>
    </row>
    <row r="21" spans="1:9" ht="34.9" customHeight="1" x14ac:dyDescent="0.2">
      <c r="A21" s="29"/>
      <c r="B21" s="48">
        <v>45906</v>
      </c>
      <c r="C21" s="49">
        <v>0.375</v>
      </c>
      <c r="D21" s="49">
        <v>0.51041666666666663</v>
      </c>
      <c r="E21" s="49">
        <v>0.55208333333333337</v>
      </c>
      <c r="F21" s="49">
        <v>0.67708333333333337</v>
      </c>
      <c r="G21" s="50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6.2499999999999991</v>
      </c>
      <c r="H21" s="46"/>
      <c r="I21" s="29"/>
    </row>
    <row r="22" spans="1:9" ht="34.9" customHeight="1" x14ac:dyDescent="0.2">
      <c r="A22" s="29"/>
      <c r="B22" s="48">
        <v>45907</v>
      </c>
      <c r="C22" s="49">
        <v>0.3125</v>
      </c>
      <c r="D22" s="49"/>
      <c r="E22" s="49"/>
      <c r="F22" s="49"/>
      <c r="G22" s="50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2" s="46"/>
      <c r="I22" s="29"/>
    </row>
    <row r="23" spans="1:9" ht="34.9" customHeight="1" thickBot="1" x14ac:dyDescent="0.25">
      <c r="A23" s="29"/>
      <c r="B23" s="46"/>
      <c r="C23" s="46"/>
      <c r="D23" s="46"/>
      <c r="E23" s="46"/>
      <c r="F23" s="46"/>
      <c r="G23" s="46"/>
      <c r="H23" s="46"/>
      <c r="I23" s="29"/>
    </row>
    <row r="24" spans="1:9" ht="30" customHeight="1" x14ac:dyDescent="0.2">
      <c r="B24" s="51"/>
      <c r="C24" s="52"/>
      <c r="D24" s="52"/>
      <c r="E24" s="52"/>
      <c r="F24" s="52"/>
      <c r="G24" s="53"/>
    </row>
    <row r="25" spans="1:9" ht="30" customHeight="1" x14ac:dyDescent="0.2">
      <c r="B25" s="54"/>
      <c r="G25" s="55"/>
    </row>
    <row r="26" spans="1:9" ht="30" customHeight="1" x14ac:dyDescent="0.2">
      <c r="B26" s="54"/>
      <c r="G26" s="55"/>
    </row>
    <row r="27" spans="1:9" ht="30" customHeight="1" x14ac:dyDescent="0.2">
      <c r="B27" s="54"/>
      <c r="G27" s="55"/>
    </row>
    <row r="28" spans="1:9" ht="30" customHeight="1" thickBot="1" x14ac:dyDescent="0.25">
      <c r="B28" s="56"/>
      <c r="C28" s="57"/>
      <c r="D28" s="57"/>
      <c r="E28" s="57"/>
      <c r="F28" s="57"/>
      <c r="G28" s="58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E187E973-9D49-4886-BD84-A8F240977B37}"/>
    <dataValidation allowBlank="1" showInputMessage="1" showErrorMessage="1" prompt="Le total des heures normales est calculé automatiquement dans cette cellule" sqref="E11" xr:uid="{C93F6EF1-1823-4BE3-9873-1B6E5A9AF40B}"/>
    <dataValidation allowBlank="1" showInputMessage="1" showErrorMessage="1" prompt="Entrez la date dans cette colonne" sqref="B15" xr:uid="{B29CAC9C-7BBE-4A16-B833-FBCA4C53E983}"/>
    <dataValidation allowBlank="1" showInputMessage="1" showErrorMessage="1" prompt="Entrez l’heure d’arrivée dans cette colonne" sqref="C15" xr:uid="{32D3094A-F993-4A03-824F-E5232812369C}"/>
    <dataValidation allowBlank="1" showInputMessage="1" showErrorMessage="1" prompt="Entrez l’heure de début du déjeuner dans cette colonne" sqref="D15" xr:uid="{0BDF1925-9519-485B-A984-527DB1805764}"/>
    <dataValidation allowBlank="1" showInputMessage="1" showErrorMessage="1" prompt="Entrez l’heure de fin du déjeuner dans cette colonne" sqref="E15" xr:uid="{FEC42EBC-D243-49A7-A385-C11CF38A978C}"/>
    <dataValidation allowBlank="1" showInputMessage="1" showErrorMessage="1" prompt="Entrez l’heure de départ dans cette colonne" sqref="F15" xr:uid="{316102DD-34D1-4806-9C01-6A16E7DDF1DB}"/>
    <dataValidation allowBlank="1" showInputMessage="1" showErrorMessage="1" prompt="Les heures de travail sont calculées automatiquement dans cette colonne" sqref="G15" xr:uid="{DB91E1B6-AB78-4B7B-8D9B-CE6B01F0405E}"/>
    <dataValidation allowBlank="1" showInputMessage="1" showErrorMessage="1" prompt="Les heures supplémentaires sont calculées automatiquement dans cette cellule" sqref="B11" xr:uid="{FAF1716C-381E-42BE-A2ED-2C0F315F6991}"/>
    <dataValidation allowBlank="1" showInputMessage="1" showErrorMessage="1" prompt="Le total des heures de travail est calculé automatiquement dans cette cellule" sqref="E9" xr:uid="{6C0EA18D-1903-494D-A778-24EDD78F0F38}"/>
    <dataValidation allowBlank="1" showInputMessage="1" showErrorMessage="1" prompt="Entrez la date de fin de la période dans cette cellule" sqref="E14" xr:uid="{452ADFF8-708E-4355-BBAA-8E7AC8F82249}"/>
    <dataValidation allowBlank="1" showInputMessage="1" showErrorMessage="1" prompt="Entrez la date de début de la période dans cette cellule" sqref="B14" xr:uid="{B24C8F96-026D-4A8F-A8FA-D9A2682DCE50}"/>
    <dataValidation allowBlank="1" showInputMessage="1" showErrorMessage="1" prompt="Entrez la période de la feuille de temps dans cette section" sqref="B12" xr:uid="{184DA6DD-A489-4D15-982E-F889FD31BECD}"/>
    <dataValidation allowBlank="1" showInputMessage="1" showErrorMessage="1" prompt="Entrez les informations sur le responsable dans cette section" sqref="E5" xr:uid="{4E264391-AEC4-4389-9FF7-2D947F2A36F0}"/>
    <dataValidation allowBlank="1" showInputMessage="1" showErrorMessage="1" prompt="Entrez les informations sur l’employé dans cette section" sqref="B5" xr:uid="{5CB71141-F295-44EF-8DD5-4BD480F06790}"/>
    <dataValidation allowBlank="1" showInputMessage="1" showErrorMessage="1" prompt="Entrez le numéro de téléphone du responsable dans cette cellule" sqref="E7" xr:uid="{F2CE4029-748D-4861-8AC7-324AFE89600F}"/>
    <dataValidation allowBlank="1" showInputMessage="1" showErrorMessage="1" prompt="Entrez le nom du responsable dans cette cellule" sqref="E6" xr:uid="{FA516AF7-B655-4780-9EAD-85FD26F52DCB}"/>
    <dataValidation allowBlank="1" showInputMessage="1" showErrorMessage="1" prompt="Entrez le numéro de téléphone de l’employé dans cette cellule" sqref="B7" xr:uid="{50CC422C-1ECE-4E52-BAF0-E625E0224B59}"/>
    <dataValidation allowBlank="1" showInputMessage="1" showErrorMessage="1" prompt="Entrez le nom de l’employé dans cette cellule" sqref="B6" xr:uid="{5ADCD9FA-2E72-41C4-A048-3EAB1A9B3A5C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Sem 35</vt:lpstr>
      <vt:lpstr>Sem 36</vt:lpstr>
      <vt:lpstr>'Sem 36'!Heures_de_travail_hebdomadaires</vt:lpstr>
      <vt:lpstr>Heures_de_travail_hebdomadaires</vt:lpstr>
      <vt:lpstr>'Sem 36'!HeuresNormales</vt:lpstr>
      <vt:lpstr>HeuresNormales</vt:lpstr>
      <vt:lpstr>'Sem 36'!Total_des_heures_de_travail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2025-09-06T14:58:46Z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