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0A7B5D88-2279-435E-978F-D4A390535FE6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em 35" sheetId="1" r:id="rId1"/>
    <sheet name="Sem 36" sheetId="2" r:id="rId2"/>
    <sheet name="Sem 37" sheetId="3" r:id="rId3"/>
  </sheets>
  <definedNames>
    <definedName name="Heures_de_travail_hebdomadaires" localSheetId="1">'Sem 36'!$B$9</definedName>
    <definedName name="Heures_de_travail_hebdomadaires" localSheetId="2">'Sem 37'!$B$9</definedName>
    <definedName name="Heures_de_travail_hebdomadaires">'Sem 35'!$B$9</definedName>
    <definedName name="HeuresNormales" localSheetId="1">'Sem 36'!$E$11</definedName>
    <definedName name="HeuresNormales" localSheetId="2">'Sem 37'!$E$11</definedName>
    <definedName name="HeuresNormales">'Sem 35'!$E$11</definedName>
    <definedName name="Total_des_heures_de_travail" localSheetId="1">'Sem 36'!$E$9</definedName>
    <definedName name="Total_des_heures_de_travail" localSheetId="2">'Sem 37'!$E$9</definedName>
    <definedName name="Total_des_heures_de_travail">'Sem 35'!$E$9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3" l="1"/>
  <c r="G22" i="3"/>
  <c r="G21" i="3"/>
  <c r="G20" i="3"/>
  <c r="G19" i="3"/>
  <c r="G18" i="3"/>
  <c r="G17" i="3"/>
  <c r="G22" i="2"/>
  <c r="G21" i="2"/>
  <c r="G20" i="2"/>
  <c r="G19" i="2"/>
  <c r="G18" i="2"/>
  <c r="G17" i="2"/>
  <c r="G16" i="1"/>
  <c r="G17" i="1"/>
  <c r="G22" i="1"/>
  <c r="G21" i="1"/>
  <c r="E9" i="3" l="1"/>
  <c r="E11" i="3"/>
  <c r="B11" i="3" s="1"/>
  <c r="E9" i="2"/>
  <c r="E11" i="2" s="1"/>
  <c r="B11" i="2" s="1"/>
  <c r="G20" i="1"/>
  <c r="G18" i="1"/>
  <c r="G19" i="1" l="1"/>
  <c r="E9" i="1" l="1"/>
  <c r="E11" i="1" l="1"/>
  <c r="B11" i="1" s="1"/>
</calcChain>
</file>

<file path=xl/sharedStrings.xml><?xml version="1.0" encoding="utf-8"?>
<sst xmlns="http://schemas.openxmlformats.org/spreadsheetml/2006/main" count="69" uniqueCount="20">
  <si>
    <t>FEUILLE DE TEMPS</t>
  </si>
  <si>
    <t>Informations sur l’employé</t>
  </si>
  <si>
    <t>Nombre total des heures de travail hebdomadaires</t>
  </si>
  <si>
    <t>Heures supplémentaires</t>
  </si>
  <si>
    <t>Période de la feuille de temps</t>
  </si>
  <si>
    <t>Début de la période</t>
  </si>
  <si>
    <t>Date</t>
  </si>
  <si>
    <t>Heure d’arrivée</t>
  </si>
  <si>
    <t>Début du déjeuner</t>
  </si>
  <si>
    <t>Total des heures de travail</t>
  </si>
  <si>
    <t>Heures normales</t>
  </si>
  <si>
    <t>Fin de la période</t>
  </si>
  <si>
    <t>Fin du déjeuner</t>
  </si>
  <si>
    <t>Heure de départ</t>
  </si>
  <si>
    <t>Heures de travail</t>
  </si>
  <si>
    <t xml:space="preserve"> </t>
  </si>
  <si>
    <t>DOMAINE AF GROS</t>
  </si>
  <si>
    <t>VIGNES COUPE CUVERIE</t>
  </si>
  <si>
    <t>EUGENIA</t>
  </si>
  <si>
    <t>REPOS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</si>
</sst>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$-F400]h:mm:ss\ AM/PM"/>
    <numFmt numFmtId="165" formatCode="h:mm;@"/>
  </numFmts>
  <fonts count="18" x14ac:knownFonts="1">
    <font>
      <sz val="11"/>
      <color theme="1"/>
      <name val="Century Schoolbook"/>
      <family val="2"/>
      <scheme val="minor"/>
    </font>
    <font>
      <sz val="12"/>
      <color theme="5"/>
      <name val="Century Schoolbook"/>
      <family val="2"/>
      <scheme val="major"/>
    </font>
    <font>
      <sz val="11"/>
      <color theme="1"/>
      <name val="Arial"/>
      <family val="2"/>
    </font>
    <font>
      <b/>
      <sz val="36"/>
      <color rgb="FF0070C0"/>
      <name val="Arial"/>
      <family val="2"/>
    </font>
    <font>
      <b/>
      <sz val="18"/>
      <color rgb="FF0070C0"/>
      <name val="Arial"/>
      <family val="2"/>
    </font>
    <font>
      <sz val="18"/>
      <color theme="0"/>
      <name val="Arial"/>
      <family val="2"/>
    </font>
    <font>
      <b/>
      <sz val="36"/>
      <color theme="0"/>
      <name val="Century Schoolbook"/>
      <family val="2"/>
      <scheme val="major"/>
    </font>
    <font>
      <sz val="11"/>
      <color theme="1"/>
      <name val="Century Schoolbook"/>
      <family val="2"/>
      <scheme val="major"/>
    </font>
    <font>
      <b/>
      <sz val="12"/>
      <color theme="0"/>
      <name val="Century Schoolbook"/>
      <family val="2"/>
      <scheme val="major"/>
    </font>
    <font>
      <sz val="12"/>
      <color theme="0"/>
      <name val="Century Schoolbook"/>
      <family val="2"/>
      <scheme val="major"/>
    </font>
    <font>
      <sz val="12"/>
      <color rgb="FFBBFBF5"/>
      <name val="Century Schoolbook"/>
      <family val="2"/>
      <scheme val="major"/>
    </font>
    <font>
      <b/>
      <sz val="12"/>
      <color rgb="FFBBFBF5"/>
      <name val="Century Schoolbook"/>
      <family val="2"/>
      <scheme val="major"/>
    </font>
    <font>
      <sz val="18"/>
      <color theme="4" tint="-9.9978637043366805E-2"/>
      <name val="Century Schoolbook"/>
      <family val="2"/>
      <scheme val="minor"/>
    </font>
    <font>
      <sz val="12"/>
      <color theme="6"/>
      <name val="Century Schoolbook"/>
      <family val="2"/>
      <scheme val="minor"/>
    </font>
    <font>
      <b/>
      <sz val="12"/>
      <color theme="6"/>
      <name val="Century Schoolbook"/>
      <family val="2"/>
      <scheme val="minor"/>
    </font>
    <font>
      <sz val="12"/>
      <color theme="5"/>
      <name val="Century Schoolbook"/>
      <family val="2"/>
      <scheme val="minor"/>
    </font>
    <font>
      <sz val="12"/>
      <color theme="1" tint="0.249977111117893"/>
      <name val="Century Schoolbook"/>
      <family val="2"/>
      <scheme val="minor"/>
    </font>
    <font>
      <sz val="12"/>
      <color rgb="FF0070C0"/>
      <name val="Century Schoolbook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rgb="FFECFEFC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0" fillId="2" borderId="0" xfId="0" applyFill="1" applyAlignment="1">
      <alignment vertical="center"/>
    </xf>
    <xf numFmtId="0" fontId="0" fillId="2" borderId="1" xfId="0" applyFill="1" applyBorder="1" applyAlignment="1">
      <alignment vertical="top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 applyAlignment="1">
      <alignment horizontal="left" vertical="center" indent="2"/>
    </xf>
    <xf numFmtId="0" fontId="9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0" fillId="2" borderId="0" xfId="0" applyFont="1" applyFill="1" applyAlignment="1">
      <alignment horizontal="right" vertical="center" indent="1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horizontal="left" indent="2"/>
    </xf>
    <xf numFmtId="14" fontId="8" fillId="0" borderId="0" xfId="0" applyNumberFormat="1" applyFont="1" applyAlignment="1">
      <alignment horizontal="left" vertical="center" indent="2"/>
    </xf>
    <xf numFmtId="164" fontId="8" fillId="0" borderId="0" xfId="0" applyNumberFormat="1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0" fillId="4" borderId="0" xfId="0" applyFill="1" applyAlignment="1">
      <alignment vertical="top"/>
    </xf>
    <xf numFmtId="0" fontId="5" fillId="4" borderId="0" xfId="0" applyFont="1" applyFill="1" applyAlignment="1">
      <alignment horizontal="left" vertical="top" indent="1"/>
    </xf>
    <xf numFmtId="0" fontId="2" fillId="4" borderId="0" xfId="0" applyFont="1" applyFill="1" applyAlignment="1">
      <alignment vertical="top"/>
    </xf>
    <xf numFmtId="0" fontId="0" fillId="4" borderId="0" xfId="0" applyFill="1"/>
    <xf numFmtId="0" fontId="13" fillId="4" borderId="0" xfId="0" applyFont="1" applyFill="1" applyAlignment="1">
      <alignment horizontal="left" vertical="center" indent="2"/>
    </xf>
    <xf numFmtId="0" fontId="13" fillId="4" borderId="0" xfId="0" applyFont="1" applyFill="1"/>
    <xf numFmtId="0" fontId="2" fillId="4" borderId="0" xfId="0" applyFont="1" applyFill="1"/>
    <xf numFmtId="0" fontId="13" fillId="4" borderId="0" xfId="0" applyFont="1" applyFill="1" applyAlignment="1">
      <alignment horizontal="left" vertical="top" indent="2"/>
    </xf>
    <xf numFmtId="0" fontId="14" fillId="4" borderId="0" xfId="0" applyFont="1" applyFill="1" applyAlignment="1">
      <alignment horizontal="left" vertical="center" indent="2"/>
    </xf>
    <xf numFmtId="2" fontId="14" fillId="4" borderId="0" xfId="0" applyNumberFormat="1" applyFont="1" applyFill="1" applyAlignment="1">
      <alignment horizontal="left" vertical="center" indent="2"/>
    </xf>
    <xf numFmtId="2" fontId="14" fillId="4" borderId="0" xfId="0" applyNumberFormat="1" applyFont="1" applyFill="1" applyAlignment="1">
      <alignment vertical="center"/>
    </xf>
    <xf numFmtId="0" fontId="1" fillId="4" borderId="0" xfId="0" applyFont="1" applyFill="1" applyAlignment="1">
      <alignment vertical="center" wrapText="1"/>
    </xf>
    <xf numFmtId="0" fontId="14" fillId="4" borderId="0" xfId="0" applyFont="1" applyFill="1" applyAlignment="1">
      <alignment horizontal="left" indent="2"/>
    </xf>
    <xf numFmtId="0" fontId="13" fillId="4" borderId="0" xfId="0" applyFont="1" applyFill="1" applyAlignment="1">
      <alignment vertical="center" wrapText="1"/>
    </xf>
    <xf numFmtId="0" fontId="15" fillId="4" borderId="0" xfId="0" applyFont="1" applyFill="1" applyAlignment="1">
      <alignment vertical="center" wrapText="1"/>
    </xf>
    <xf numFmtId="2" fontId="13" fillId="4" borderId="0" xfId="0" applyNumberFormat="1" applyFont="1" applyFill="1" applyAlignment="1">
      <alignment horizontal="left" vertical="top" indent="2"/>
    </xf>
    <xf numFmtId="0" fontId="13" fillId="4" borderId="0" xfId="0" applyFont="1" applyFill="1" applyAlignment="1">
      <alignment horizontal="left" vertical="top" wrapText="1"/>
    </xf>
    <xf numFmtId="0" fontId="0" fillId="4" borderId="0" xfId="0" applyFill="1" applyAlignment="1">
      <alignment vertical="center"/>
    </xf>
    <xf numFmtId="14" fontId="13" fillId="4" borderId="0" xfId="0" applyNumberFormat="1" applyFont="1" applyFill="1" applyAlignment="1">
      <alignment horizontal="left" indent="2"/>
    </xf>
    <xf numFmtId="0" fontId="13" fillId="4" borderId="0" xfId="0" applyFont="1" applyFill="1" applyAlignment="1">
      <alignment horizontal="left" indent="2"/>
    </xf>
    <xf numFmtId="0" fontId="2" fillId="4" borderId="0" xfId="0" applyFont="1" applyFill="1" applyAlignment="1">
      <alignment vertical="center"/>
    </xf>
    <xf numFmtId="14" fontId="13" fillId="4" borderId="0" xfId="0" applyNumberFormat="1" applyFont="1" applyFill="1" applyAlignment="1">
      <alignment horizontal="left" vertical="top" indent="2"/>
    </xf>
    <xf numFmtId="14" fontId="16" fillId="4" borderId="0" xfId="0" applyNumberFormat="1" applyFont="1" applyFill="1" applyAlignment="1">
      <alignment horizontal="left" vertical="center" indent="2"/>
    </xf>
    <xf numFmtId="165" fontId="16" fillId="4" borderId="0" xfId="0" applyNumberFormat="1" applyFont="1" applyFill="1" applyAlignment="1">
      <alignment horizontal="left" vertical="center" indent="1"/>
    </xf>
    <xf numFmtId="2" fontId="17" fillId="4" borderId="0" xfId="0" applyNumberFormat="1" applyFont="1" applyFill="1" applyAlignment="1">
      <alignment horizontal="left" vertical="center" indent="1"/>
    </xf>
    <xf numFmtId="0" fontId="6" fillId="2" borderId="0" xfId="0" applyFont="1" applyFill="1" applyAlignment="1">
      <alignment horizontal="left" vertical="center" indent="2"/>
    </xf>
    <xf numFmtId="0" fontId="12" fillId="2" borderId="0" xfId="0" applyFont="1" applyFill="1" applyAlignment="1">
      <alignment horizontal="left" vertical="top" indent="2"/>
    </xf>
  </cellXfs>
  <cellStyles count="1">
    <cellStyle name="Normal" xfId="0" builtinId="0"/>
  </cellStyles>
  <dxfs count="29"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rgb="FF404040"/>
        <name val="Century Schoolbook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rgb="FF404040"/>
        <name val="Century Schoolbook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sz val="12"/>
        <color rgb="FF0070C0"/>
        <name val="Century Schoolbook"/>
        <family val="2"/>
        <scheme val="minor"/>
      </font>
      <numFmt numFmtId="2" formatCode="0.00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65" formatCode="h:mm;@"/>
      <fill>
        <patternFill patternType="none">
          <fgColor indexed="64"/>
          <bgColor theme="0"/>
        </patternFill>
      </fill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numFmt numFmtId="19" formatCode="dd/mm/yyyy"/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border diagonalUp="0" diagonalDown="0">
        <left style="thick">
          <color rgb="FF0070C0"/>
        </left>
        <top style="thick">
          <color rgb="FF0070C0"/>
        </top>
        <bottom style="thick">
          <color rgb="FF0070C0"/>
        </bottom>
      </border>
    </dxf>
    <dxf>
      <font>
        <strike val="0"/>
        <outline val="0"/>
        <shadow val="0"/>
        <u val="none"/>
        <vertAlign val="baseline"/>
        <sz val="12"/>
        <color theme="1" tint="0.249977111117893"/>
        <name val="Century Schoolbook"/>
        <family val="2"/>
        <scheme val="minor"/>
      </font>
      <fill>
        <patternFill patternType="none">
          <fgColor indexed="64"/>
          <bgColor theme="0"/>
        </patternFill>
      </fill>
      <alignment horizontal="left" vertical="center" textRotation="0" wrapText="0" indent="2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0"/>
        <name val="Century Schoolbook"/>
        <family val="2"/>
        <scheme val="major"/>
      </font>
      <fill>
        <patternFill patternType="none">
          <fgColor indexed="64"/>
          <bgColor auto="1"/>
        </patternFill>
      </fill>
      <alignment horizontal="left" vertical="center" textRotation="0" wrapText="0" indent="2" justifyLastLine="0" shrinkToFit="0" readingOrder="0"/>
    </dxf>
    <dxf>
      <font>
        <b val="0"/>
        <i val="0"/>
        <strike val="0"/>
        <color theme="0"/>
      </font>
      <fill>
        <patternFill patternType="solid">
          <fgColor theme="6"/>
          <bgColor theme="6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/>
        <horizontal/>
      </border>
    </dxf>
    <dxf>
      <fill>
        <patternFill>
          <bgColor theme="4"/>
        </patternFill>
      </fill>
      <border>
        <left style="thick">
          <color theme="6"/>
        </left>
        <right style="thick">
          <color theme="6"/>
        </right>
        <top style="thick">
          <color theme="6"/>
        </top>
        <bottom style="thick">
          <color theme="6"/>
        </bottom>
        <vertical style="thick">
          <color theme="6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Tableau d’entreprise" pivot="0" count="2" xr9:uid="{00000000-0011-0000-FFFF-FFFF00000000}">
      <tableStyleElement type="wholeTable" dxfId="28"/>
      <tableStyleElement type="headerRow" dxfId="27"/>
    </tableStyle>
  </tableStyles>
  <colors>
    <mruColors>
      <color rgb="FFECFEFC"/>
      <color rgb="FF0070C0"/>
      <color rgb="FFFCE6BA"/>
      <color rgb="FFF0FEFD"/>
      <color rgb="FFE3FBFD"/>
      <color rgb="FF9FD6FF"/>
      <color rgb="FF1D9EFF"/>
      <color rgb="FFBBFBF5"/>
      <color rgb="FF81C9FF"/>
      <color rgb="FFDFFD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33" name="Ovale 32">
          <a:extLst>
            <a:ext uri="{FF2B5EF4-FFF2-40B4-BE49-F238E27FC236}">
              <a16:creationId xmlns:a16="http://schemas.microsoft.com/office/drawing/2014/main" id="{4FBE015F-7A3A-45AC-96AA-7E7A8D127A5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7886701" y="0"/>
          <a:ext cx="1689099" cy="14605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5" name="Zone de texte 1" descr="Feuille de temps" title="Titre 1">
          <a:extLst>
            <a:ext uri="{FF2B5EF4-FFF2-40B4-BE49-F238E27FC236}">
              <a16:creationId xmlns:a16="http://schemas.microsoft.com/office/drawing/2014/main" id="{5BC1378B-1867-4135-A11D-CA6B9AA20AB9}"/>
            </a:ext>
          </a:extLst>
        </xdr:cNvPr>
        <xdr:cNvSpPr txBox="1"/>
      </xdr:nvSpPr>
      <xdr:spPr>
        <a:xfrm>
          <a:off x="152400" y="573471"/>
          <a:ext cx="5407086" cy="756219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7" name="Ovale 6">
          <a:extLst>
            <a:ext uri="{FF2B5EF4-FFF2-40B4-BE49-F238E27FC236}">
              <a16:creationId xmlns:a16="http://schemas.microsoft.com/office/drawing/2014/main" id="{7FEA4E9F-1604-BE2A-DC85-97603443D02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1905000"/>
          <a:ext cx="465047" cy="444501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13" name="Ovale 12">
          <a:extLst>
            <a:ext uri="{FF2B5EF4-FFF2-40B4-BE49-F238E27FC236}">
              <a16:creationId xmlns:a16="http://schemas.microsoft.com/office/drawing/2014/main" id="{F5C20606-24A9-A5F8-E38A-B104AD5856F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2" y="3238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15" name="Ovale 14">
          <a:extLst>
            <a:ext uri="{FF2B5EF4-FFF2-40B4-BE49-F238E27FC236}">
              <a16:creationId xmlns:a16="http://schemas.microsoft.com/office/drawing/2014/main" id="{90B1B284-B3C1-7A4E-B19E-07B9B8F7AB3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550913" y="5270500"/>
          <a:ext cx="465047" cy="444500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3" name="Connecteur droit 2">
          <a:extLst>
            <a:ext uri="{FF2B5EF4-FFF2-40B4-BE49-F238E27FC236}">
              <a16:creationId xmlns:a16="http://schemas.microsoft.com/office/drawing/2014/main" id="{8E897A65-E1A1-066B-3B46-0B5DB69E791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09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4" name="Connecteur droit 3">
          <a:extLst>
            <a:ext uri="{FF2B5EF4-FFF2-40B4-BE49-F238E27FC236}">
              <a16:creationId xmlns:a16="http://schemas.microsoft.com/office/drawing/2014/main" id="{93CC90F4-C1EA-7995-62F2-C5110C0550B5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4889500" y="4114800"/>
          <a:ext cx="1231900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5ACC67FE-DDFE-4122-87F3-D0B63E2DC27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62FC3E92-DC8F-4AAC-9DD8-340E38F23DDF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313852C5-A302-4D7D-996C-D2C0359EDFC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1DCA4618-C5B5-4713-8F75-DDCD1788F26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BE7885C0-F58D-4AE5-A049-3CE042C148F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A0C9D961-A2CD-4749-ACDA-D61AA0FAE40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0FB56CB4-8E98-474E-B8E4-9BB6AE0E4ED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558801</xdr:colOff>
      <xdr:row>0</xdr:row>
      <xdr:rowOff>0</xdr:rowOff>
    </xdr:from>
    <xdr:to>
      <xdr:col>9</xdr:col>
      <xdr:colOff>25400</xdr:colOff>
      <xdr:row>3</xdr:row>
      <xdr:rowOff>53</xdr:rowOff>
    </xdr:to>
    <xdr:sp macro="" textlink="">
      <xdr:nvSpPr>
        <xdr:cNvPr id="2" name="Ovale 32">
          <a:extLst>
            <a:ext uri="{FF2B5EF4-FFF2-40B4-BE49-F238E27FC236}">
              <a16:creationId xmlns:a16="http://schemas.microsoft.com/office/drawing/2014/main" id="{0CD56695-A989-4D7F-B9BA-05B0D89DE77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9112251" y="0"/>
          <a:ext cx="1943099" cy="1447853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0</xdr:colOff>
      <xdr:row>2</xdr:row>
      <xdr:rowOff>573471</xdr:rowOff>
    </xdr:from>
    <xdr:to>
      <xdr:col>6</xdr:col>
      <xdr:colOff>225486</xdr:colOff>
      <xdr:row>2</xdr:row>
      <xdr:rowOff>1329690</xdr:rowOff>
    </xdr:to>
    <xdr:sp macro="" textlink="">
      <xdr:nvSpPr>
        <xdr:cNvPr id="3" name="Zone de texte 1" descr="Feuille de temps" title="Titre 1">
          <a:extLst>
            <a:ext uri="{FF2B5EF4-FFF2-40B4-BE49-F238E27FC236}">
              <a16:creationId xmlns:a16="http://schemas.microsoft.com/office/drawing/2014/main" id="{210285FC-8E01-4F0C-893F-2D1AB20FAA21}"/>
            </a:ext>
          </a:extLst>
        </xdr:cNvPr>
        <xdr:cNvSpPr txBox="1"/>
      </xdr:nvSpPr>
      <xdr:spPr>
        <a:xfrm>
          <a:off x="600075" y="1449771"/>
          <a:ext cx="8178861" cy="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algn="l" rtl="0"/>
          <a:endParaRPr lang="en-US" sz="2000">
            <a:solidFill>
              <a:schemeClr val="tx2">
                <a:lumMod val="20000"/>
                <a:lumOff val="80000"/>
              </a:schemeClr>
            </a:solidFill>
            <a:latin typeface="+mj-lt"/>
          </a:endParaRPr>
        </a:p>
      </xdr:txBody>
    </xdr:sp>
    <xdr:clientData/>
  </xdr:twoCellAnchor>
  <xdr:twoCellAnchor>
    <xdr:from>
      <xdr:col>7</xdr:col>
      <xdr:colOff>70736</xdr:colOff>
      <xdr:row>4</xdr:row>
      <xdr:rowOff>0</xdr:rowOff>
    </xdr:from>
    <xdr:to>
      <xdr:col>8</xdr:col>
      <xdr:colOff>229488</xdr:colOff>
      <xdr:row>5</xdr:row>
      <xdr:rowOff>1</xdr:rowOff>
    </xdr:to>
    <xdr:sp macro="" textlink="">
      <xdr:nvSpPr>
        <xdr:cNvPr id="4" name="Ovale 6">
          <a:extLst>
            <a:ext uri="{FF2B5EF4-FFF2-40B4-BE49-F238E27FC236}">
              <a16:creationId xmlns:a16="http://schemas.microsoft.com/office/drawing/2014/main" id="{9FC01F0C-5762-4345-9C16-062BF2FB1D8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1695450"/>
          <a:ext cx="444502" cy="504826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70736</xdr:colOff>
      <xdr:row>7</xdr:row>
      <xdr:rowOff>0</xdr:rowOff>
    </xdr:from>
    <xdr:to>
      <xdr:col>8</xdr:col>
      <xdr:colOff>229488</xdr:colOff>
      <xdr:row>8</xdr:row>
      <xdr:rowOff>0</xdr:rowOff>
    </xdr:to>
    <xdr:sp macro="" textlink="">
      <xdr:nvSpPr>
        <xdr:cNvPr id="5" name="Ovale 12">
          <a:extLst>
            <a:ext uri="{FF2B5EF4-FFF2-40B4-BE49-F238E27FC236}">
              <a16:creationId xmlns:a16="http://schemas.microsoft.com/office/drawing/2014/main" id="{B80C736D-8A4F-4BB4-A099-A3843DCEDB9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1" y="3076575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7</xdr:col>
      <xdr:colOff>70737</xdr:colOff>
      <xdr:row>11</xdr:row>
      <xdr:rowOff>0</xdr:rowOff>
    </xdr:from>
    <xdr:to>
      <xdr:col>8</xdr:col>
      <xdr:colOff>229489</xdr:colOff>
      <xdr:row>12</xdr:row>
      <xdr:rowOff>0</xdr:rowOff>
    </xdr:to>
    <xdr:sp macro="" textlink="">
      <xdr:nvSpPr>
        <xdr:cNvPr id="6" name="Ovale 14">
          <a:extLst>
            <a:ext uri="{FF2B5EF4-FFF2-40B4-BE49-F238E27FC236}">
              <a16:creationId xmlns:a16="http://schemas.microsoft.com/office/drawing/2014/main" id="{539C680B-DC95-4AAA-85B5-A9379180029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0214862" y="4819650"/>
          <a:ext cx="444502" cy="504825"/>
        </a:xfrm>
        <a:prstGeom prst="ellipse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 rtl="0"/>
          <a:endParaRPr lang="en-US" sz="1100">
            <a:solidFill>
              <a:srgbClr val="0070C0"/>
            </a:solidFill>
          </a:endParaRPr>
        </a:p>
      </xdr:txBody>
    </xdr:sp>
    <xdr:clientData/>
  </xdr:twoCellAnchor>
  <xdr:twoCellAnchor>
    <xdr:from>
      <xdr:col>1</xdr:col>
      <xdr:colOff>254000</xdr:colOff>
      <xdr:row>9</xdr:row>
      <xdr:rowOff>12700</xdr:rowOff>
    </xdr:from>
    <xdr:to>
      <xdr:col>2</xdr:col>
      <xdr:colOff>139700</xdr:colOff>
      <xdr:row>9</xdr:row>
      <xdr:rowOff>12700</xdr:rowOff>
    </xdr:to>
    <xdr:cxnSp macro="">
      <xdr:nvCxnSpPr>
        <xdr:cNvPr id="7" name="Connecteur droit 2">
          <a:extLst>
            <a:ext uri="{FF2B5EF4-FFF2-40B4-BE49-F238E27FC236}">
              <a16:creationId xmlns:a16="http://schemas.microsoft.com/office/drawing/2014/main" id="{5F3C0817-9881-4FA2-9524-601D512A42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854075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9</xdr:row>
      <xdr:rowOff>12700</xdr:rowOff>
    </xdr:from>
    <xdr:to>
      <xdr:col>5</xdr:col>
      <xdr:colOff>139700</xdr:colOff>
      <xdr:row>9</xdr:row>
      <xdr:rowOff>12700</xdr:rowOff>
    </xdr:to>
    <xdr:cxnSp macro="">
      <xdr:nvCxnSpPr>
        <xdr:cNvPr id="8" name="Connecteur droit 3">
          <a:extLst>
            <a:ext uri="{FF2B5EF4-FFF2-40B4-BE49-F238E27FC236}">
              <a16:creationId xmlns:a16="http://schemas.microsoft.com/office/drawing/2014/main" id="{79CD82C2-ECBC-4749-988E-F3DFC160729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CxnSpPr/>
      </xdr:nvCxnSpPr>
      <xdr:spPr>
        <a:xfrm>
          <a:off x="5626100" y="4070350"/>
          <a:ext cx="1476375" cy="0"/>
        </a:xfrm>
        <a:prstGeom prst="line">
          <a:avLst/>
        </a:prstGeom>
        <a:ln w="38100">
          <a:solidFill>
            <a:schemeClr val="accent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_Feuille_de_temps" displayName="Tableau_Feuille_de_temps" ref="B15:G22" totalsRowShown="0" headerRowDxfId="26" dataDxfId="25" tableBorderDxfId="24">
  <tableColumns count="6">
    <tableColumn id="1" xr3:uid="{00000000-0010-0000-0000-000001000000}" name="Date" dataDxfId="23"/>
    <tableColumn id="2" xr3:uid="{00000000-0010-0000-0000-000002000000}" name="Heure d’arrivée" dataDxfId="22"/>
    <tableColumn id="3" xr3:uid="{00000000-0010-0000-0000-000003000000}" name="Début du déjeuner" dataDxfId="21"/>
    <tableColumn id="4" xr3:uid="{00000000-0010-0000-0000-000004000000}" name="Fin du déjeuner" dataDxfId="20"/>
    <tableColumn id="5" xr3:uid="{00000000-0010-0000-0000-000005000000}" name="Heure de départ" dataDxfId="19"/>
    <tableColumn id="6" xr3:uid="{00000000-0010-0000-0000-000006000000}" name="Heures de travail" dataDxfId="18">
      <calculatedColumnFormula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22D802F-C750-422B-9924-397C6BDCF551}" name="Tableau_Feuille_de_temps2" displayName="Tableau_Feuille_de_temps2" ref="B15:G22" totalsRowShown="0" headerRowDxfId="17" dataDxfId="16" tableBorderDxfId="15">
  <tableColumns count="6">
    <tableColumn id="1" xr3:uid="{BD05C1EB-B0BA-4F54-95CA-C0069F5A12BC}" name="Date" dataDxfId="14"/>
    <tableColumn id="2" xr3:uid="{C3D6D54C-B84F-4077-BA99-0FDE9C1E924F}" name="Heure d’arrivée" dataDxfId="13"/>
    <tableColumn id="3" xr3:uid="{16FE85E6-E21F-4910-8821-7DA53C438038}" name="Début du déjeuner" dataDxfId="12"/>
    <tableColumn id="4" xr3:uid="{24A83C0F-9C37-4628-9847-16D9D50DDBDD}" name="Fin du déjeuner" dataDxfId="11"/>
    <tableColumn id="5" xr3:uid="{3F4BD241-16B0-4777-91CB-8B11BD4872C7}" name="Heure de départ" dataDxfId="10"/>
    <tableColumn id="6" xr3:uid="{64A546A3-48F0-4F60-934C-9BA030B52017}" name="Heures de travail" dataDxfId="9">
      <calculatedColumnFormula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calculatedColumnFormula>
    </tableColumn>
  </tableColumns>
  <tableStyleInfo name="Tableau d’entrepris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181AA30-13F7-4F18-BB57-F0C16BA5F292}" name="Tableau_Feuille_de_temps24" displayName="Tableau_Feuille_de_temps24" ref="B15:G22" totalsRowShown="0" headerRowDxfId="8" dataDxfId="7" tableBorderDxfId="6">
  <tableColumns count="6">
    <tableColumn id="1" xr3:uid="{D15CB00B-36B3-4ED1-A6E5-0B71EE056256}" name="Date" dataDxfId="5"/>
    <tableColumn id="2" xr3:uid="{71D33425-69BB-4310-8D98-BC595F007789}" name="Heure d’arrivée" dataDxfId="4"/>
    <tableColumn id="3" xr3:uid="{6B063018-9100-4D2F-9FC8-2727A3708494}" name="Début du déjeuner" dataDxfId="3"/>
    <tableColumn id="4" xr3:uid="{F3747D97-FDC8-44E1-97A1-1EE83CABC68B}" name="Fin du déjeuner" dataDxfId="2"/>
    <tableColumn id="5" xr3:uid="{3137D1EB-360D-4CFB-889C-130AAD2F745A}" name="Heure de départ" dataDxfId="1"/>
    <tableColumn id="6" xr3:uid="{EC14C4B0-4F0C-4BB7-A5C8-EB6C22E661DA}" name="Heures de travail" dataDxfId="0">
      <calculatedColumnFormula>IFERROR(IF(COUNT(Tableau_Feuille_de_temps24[[#This Row],[Heure d’arrivée]:[Heure de départ]])=4,(IF(Tableau_Feuille_de_temps24[[#This Row],[Heure de départ]]&lt;Tableau_Feuille_de_temps24[[#This Row],[Heure d’arrivée]],1,0)+Tableau_Feuille_de_temps24[[#This Row],[Heure de départ]])-Tableau_Feuille_de_temps24[[#This Row],[Fin du déjeuner]]+Tableau_Feuille_de_temps24[[#This Row],[Début du déjeuner]]-Tableau_Feuille_de_temps24[[#This Row],[Heure d’arrivée]],IF(AND(LEN(Tableau_Feuille_de_temps24[[#This Row],[Heure d’arrivée]])&lt;&gt;0,LEN(Tableau_Feuille_de_temps24[[#This Row],[Heure de départ]])&lt;&gt;0),(IF(Tableau_Feuille_de_temps24[[#This Row],[Heure de départ]]&lt;Tableau_Feuille_de_temps24[[#This Row],[Heure d’arrivée]],1,0)+Tableau_Feuille_de_temps24[[#This Row],[Heure de départ]])-Tableau_Feuille_de_temps24[[#This Row],[Heure d’arrivée]],0))*24,0)</calculatedColumnFormula>
    </tableColumn>
  </tableColumns>
  <tableStyleInfo name="Tableau d’entreprise" showFirstColumn="0" showLastColumn="0" showRowStripes="1" showColumnStripes="0"/>
</table>
</file>

<file path=xl/theme/theme1.xml><?xml version="1.0" encoding="utf-8"?>
<a:theme xmlns:a="http://schemas.openxmlformats.org/drawingml/2006/main" name="Vue">
  <a:themeElements>
    <a:clrScheme name="Nuances de gris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Vue">
      <a:maj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Schoolbook" panose="020406040505050203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Vue">
      <a:fillStyleLst>
        <a:solidFill>
          <a:schemeClr val="phClr"/>
        </a:solidFill>
        <a:solidFill>
          <a:schemeClr val="phClr">
            <a:tint val="60000"/>
            <a:satMod val="120000"/>
          </a:schemeClr>
        </a:solidFill>
        <a:solidFill>
          <a:schemeClr val="phClr">
            <a:shade val="75000"/>
            <a:satMod val="16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3970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95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5240" dir="5400000" algn="tl" rotWithShape="0">
              <a:srgbClr val="000000">
                <a:alpha val="7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9525" prstMaterial="flat">
            <a:bevelT w="0" h="0" prst="coolSlant"/>
            <a:contourClr>
              <a:schemeClr val="phClr">
                <a:shade val="35000"/>
                <a:satMod val="130000"/>
              </a:schemeClr>
            </a:contourClr>
          </a:sp3d>
        </a:effectStyle>
        <a:effectStyle>
          <a:effectLst>
            <a:outerShdw blurRad="76200" dist="25400" dir="5400000" algn="tl" rotWithShape="0">
              <a:srgbClr val="000000">
                <a:alpha val="5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19050" prstMaterial="flat">
            <a:bevelT w="0" h="0" prst="coolSlant"/>
            <a:contourClr>
              <a:schemeClr val="phClr">
                <a:shade val="25000"/>
                <a:satMod val="14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4000"/>
                <a:shade val="98000"/>
                <a:satMod val="130000"/>
                <a:lumMod val="102000"/>
              </a:schemeClr>
            </a:gs>
            <a:gs pos="100000">
              <a:schemeClr val="phClr">
                <a:tint val="98000"/>
                <a:shade val="78000"/>
                <a:satMod val="14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iew" id="{BA0EB5A6-F2D4-4F82-977B-64ADEE4A2A69}" vid="{3969A8A2-35DB-4E3B-8885-16FD20568674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3"/>
  <sheetViews>
    <sheetView showGridLines="0" tabSelected="1" topLeftCell="A7" zoomScaleNormal="100" workbookViewId="0">
      <selection activeCell="B16" sqref="B16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41" customWidth="1"/>
    <col min="10" max="20" width="30.75" style="1" customWidth="1"/>
    <col min="21" max="16384" width="9.25" style="1"/>
  </cols>
  <sheetData>
    <row r="1" spans="1:10" ht="34.9" customHeight="1" x14ac:dyDescent="0.2">
      <c r="A1" s="7"/>
      <c r="B1" s="10"/>
      <c r="C1" s="10"/>
      <c r="D1" s="10"/>
      <c r="E1" s="10"/>
      <c r="F1" s="10"/>
      <c r="G1" s="10"/>
      <c r="H1" s="3"/>
    </row>
    <row r="2" spans="1:10" ht="40.15" customHeight="1" x14ac:dyDescent="0.2">
      <c r="A2" s="7"/>
      <c r="B2" s="49" t="s">
        <v>0</v>
      </c>
      <c r="C2" s="49"/>
      <c r="D2" s="49"/>
      <c r="E2" s="49"/>
      <c r="F2" s="4"/>
      <c r="G2" s="4"/>
      <c r="H2" s="3"/>
    </row>
    <row r="3" spans="1:10" s="2" customFormat="1" ht="40.15" customHeight="1" x14ac:dyDescent="0.2">
      <c r="A3" s="8"/>
      <c r="B3" s="50" t="s">
        <v>16</v>
      </c>
      <c r="C3" s="50"/>
      <c r="D3" s="50"/>
      <c r="E3" s="50"/>
      <c r="F3" s="6"/>
      <c r="G3" s="6"/>
      <c r="H3" s="5" t="s">
        <v>15</v>
      </c>
      <c r="I3" s="24"/>
    </row>
    <row r="4" spans="1:10" s="24" customFormat="1" ht="19.899999999999999" customHeight="1" x14ac:dyDescent="0.2">
      <c r="B4" s="25"/>
      <c r="C4" s="26"/>
      <c r="D4" s="26"/>
      <c r="E4" s="26"/>
      <c r="F4" s="26"/>
      <c r="G4" s="26"/>
      <c r="H4" s="26"/>
    </row>
    <row r="5" spans="1:10" customFormat="1" ht="40.15" customHeight="1" x14ac:dyDescent="0.2">
      <c r="A5" s="11"/>
      <c r="B5" s="12" t="s">
        <v>1</v>
      </c>
      <c r="C5" s="13"/>
      <c r="D5" s="13"/>
      <c r="E5" s="12"/>
      <c r="F5" s="14"/>
      <c r="G5" s="12"/>
      <c r="H5" s="9"/>
      <c r="I5" s="27"/>
    </row>
    <row r="6" spans="1:10" s="27" customFormat="1" ht="34.9" customHeight="1" x14ac:dyDescent="0.25">
      <c r="B6" s="28" t="s">
        <v>18</v>
      </c>
      <c r="C6" s="29"/>
      <c r="D6" s="29"/>
      <c r="E6" s="28"/>
      <c r="F6" s="29"/>
      <c r="G6" s="28"/>
      <c r="H6" s="30"/>
    </row>
    <row r="7" spans="1:10" s="27" customFormat="1" ht="34.9" customHeight="1" x14ac:dyDescent="0.25">
      <c r="B7" s="31" t="s">
        <v>17</v>
      </c>
      <c r="C7" s="29"/>
      <c r="D7" s="29"/>
      <c r="E7" s="31"/>
      <c r="F7" s="29"/>
      <c r="G7" s="31"/>
      <c r="H7" s="30"/>
    </row>
    <row r="8" spans="1:10" customFormat="1" ht="40.15" customHeight="1" x14ac:dyDescent="0.2">
      <c r="A8" s="11"/>
      <c r="B8" s="12" t="s">
        <v>2</v>
      </c>
      <c r="C8" s="15"/>
      <c r="D8" s="15"/>
      <c r="E8" s="12" t="s">
        <v>9</v>
      </c>
      <c r="F8" s="12"/>
      <c r="G8" s="12"/>
      <c r="H8" s="9"/>
      <c r="I8" s="27"/>
      <c r="J8" s="1"/>
    </row>
    <row r="9" spans="1:10" s="27" customFormat="1" ht="37.9" customHeight="1" x14ac:dyDescent="0.2">
      <c r="B9" s="32">
        <v>35</v>
      </c>
      <c r="C9" s="32"/>
      <c r="D9" s="32"/>
      <c r="E9" s="33">
        <f>SUM(Tableau_Feuille_de_temps[Heures de travail])</f>
        <v>54.25</v>
      </c>
      <c r="F9" s="34"/>
      <c r="G9" s="34"/>
    </row>
    <row r="10" spans="1:10" s="35" customFormat="1" ht="25.9" customHeight="1" x14ac:dyDescent="0.2">
      <c r="B10" s="36" t="s">
        <v>3</v>
      </c>
      <c r="C10" s="37"/>
      <c r="D10" s="37"/>
      <c r="E10" s="36" t="s">
        <v>10</v>
      </c>
      <c r="F10" s="37"/>
      <c r="G10" s="36"/>
      <c r="H10" s="38"/>
      <c r="I10" s="38"/>
    </row>
    <row r="11" spans="1:10" s="35" customFormat="1" ht="34.9" customHeight="1" x14ac:dyDescent="0.2">
      <c r="B11" s="39">
        <f>Total_des_heures_de_travail-HeuresNormales</f>
        <v>19.25</v>
      </c>
      <c r="C11" s="40"/>
      <c r="D11" s="40"/>
      <c r="E11" s="39">
        <f>IF(Heures_de_travail_hebdomadaires&lt;=Total_des_heures_de_travail,Heures_de_travail_hebdomadaires,Total_des_heures_de_travail)</f>
        <v>35</v>
      </c>
      <c r="F11" s="40"/>
      <c r="G11" s="38"/>
      <c r="H11" s="38"/>
      <c r="I11" s="38"/>
    </row>
    <row r="12" spans="1:10" ht="40.15" customHeight="1" x14ac:dyDescent="0.25">
      <c r="A12" s="16"/>
      <c r="B12" s="12" t="s">
        <v>4</v>
      </c>
      <c r="C12" s="17"/>
      <c r="D12" s="18"/>
      <c r="E12" s="19"/>
      <c r="F12" s="19"/>
      <c r="G12" s="20"/>
      <c r="H12" s="10"/>
    </row>
    <row r="13" spans="1:10" s="41" customFormat="1" ht="34.9" customHeight="1" x14ac:dyDescent="0.25">
      <c r="B13" s="36" t="s">
        <v>5</v>
      </c>
      <c r="C13" s="42"/>
      <c r="D13" s="43"/>
      <c r="E13" s="36" t="s">
        <v>11</v>
      </c>
      <c r="F13" s="36"/>
      <c r="G13" s="36"/>
      <c r="H13" s="44"/>
    </row>
    <row r="14" spans="1:10" s="41" customFormat="1" ht="34.9" customHeight="1" x14ac:dyDescent="0.2">
      <c r="B14" s="45">
        <v>45894</v>
      </c>
      <c r="C14" s="45"/>
      <c r="D14" s="31"/>
      <c r="E14" s="45">
        <v>45914</v>
      </c>
      <c r="F14" s="31"/>
      <c r="G14" s="45"/>
      <c r="H14" s="44"/>
    </row>
    <row r="15" spans="1:10" ht="40.15" customHeight="1" x14ac:dyDescent="0.2">
      <c r="A15" s="41"/>
      <c r="B15" s="21" t="s">
        <v>6</v>
      </c>
      <c r="C15" s="22" t="s">
        <v>7</v>
      </c>
      <c r="D15" s="22" t="s">
        <v>8</v>
      </c>
      <c r="E15" s="22" t="s">
        <v>12</v>
      </c>
      <c r="F15" s="22" t="s">
        <v>13</v>
      </c>
      <c r="G15" s="23" t="s">
        <v>14</v>
      </c>
      <c r="H15" s="44"/>
    </row>
    <row r="16" spans="1:10" s="41" customFormat="1" ht="34.9" customHeight="1" x14ac:dyDescent="0.2">
      <c r="B16" s="46">
        <v>45894</v>
      </c>
      <c r="C16" s="47">
        <v>0.28125</v>
      </c>
      <c r="D16" s="47">
        <v>0.5</v>
      </c>
      <c r="E16" s="47">
        <v>0.54166666666666663</v>
      </c>
      <c r="F16" s="47">
        <v>0.70833333333333337</v>
      </c>
      <c r="G16" s="48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9.2500000000000018</v>
      </c>
      <c r="H16" s="44"/>
    </row>
    <row r="17" spans="2:8" s="41" customFormat="1" ht="34.9" customHeight="1" x14ac:dyDescent="0.2">
      <c r="B17" s="46">
        <v>45895</v>
      </c>
      <c r="C17" s="47">
        <v>0.28125</v>
      </c>
      <c r="D17" s="47">
        <v>0.5</v>
      </c>
      <c r="E17" s="47">
        <v>0.54166666666666663</v>
      </c>
      <c r="F17" s="47">
        <v>0.69791666666666663</v>
      </c>
      <c r="G17" s="48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</v>
      </c>
      <c r="H17" s="44"/>
    </row>
    <row r="18" spans="2:8" s="41" customFormat="1" ht="34.9" customHeight="1" x14ac:dyDescent="0.2">
      <c r="B18" s="46">
        <v>45896</v>
      </c>
      <c r="C18" s="47">
        <v>0.3125</v>
      </c>
      <c r="D18" s="47">
        <v>0.53125</v>
      </c>
      <c r="E18" s="47">
        <v>0.57291666666666663</v>
      </c>
      <c r="F18" s="47">
        <v>0.70833333333333337</v>
      </c>
      <c r="G18" s="48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8.5000000000000018</v>
      </c>
      <c r="H18" s="44"/>
    </row>
    <row r="19" spans="2:8" s="41" customFormat="1" ht="34.9" customHeight="1" x14ac:dyDescent="0.2">
      <c r="B19" s="46">
        <v>45897</v>
      </c>
      <c r="C19" s="47" t="s">
        <v>19</v>
      </c>
      <c r="D19" s="47" t="s">
        <v>19</v>
      </c>
      <c r="E19" s="47" t="s">
        <v>19</v>
      </c>
      <c r="F19" s="47" t="s">
        <v>19</v>
      </c>
      <c r="G19" s="48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0</v>
      </c>
      <c r="H19" s="44"/>
    </row>
    <row r="20" spans="2:8" s="41" customFormat="1" ht="34.9" customHeight="1" x14ac:dyDescent="0.2">
      <c r="B20" s="46">
        <v>45898</v>
      </c>
      <c r="C20" s="47">
        <v>0.3125</v>
      </c>
      <c r="D20" s="47">
        <v>0.53125</v>
      </c>
      <c r="E20" s="47">
        <v>0.57291666666666663</v>
      </c>
      <c r="F20" s="47">
        <v>0.75</v>
      </c>
      <c r="G20" s="48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9.5</v>
      </c>
      <c r="H20" s="44"/>
    </row>
    <row r="21" spans="2:8" s="41" customFormat="1" ht="34.9" customHeight="1" x14ac:dyDescent="0.2">
      <c r="B21" s="46">
        <v>45899</v>
      </c>
      <c r="C21" s="47">
        <v>0.29166666666666669</v>
      </c>
      <c r="D21" s="47">
        <v>0.51041666666666663</v>
      </c>
      <c r="E21" s="47">
        <v>0.55208333333333337</v>
      </c>
      <c r="F21" s="47">
        <v>0.75</v>
      </c>
      <c r="G21" s="48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9.9999999999999982</v>
      </c>
      <c r="H21" s="44"/>
    </row>
    <row r="22" spans="2:8" s="41" customFormat="1" ht="34.9" customHeight="1" x14ac:dyDescent="0.2">
      <c r="B22" s="46">
        <v>45900</v>
      </c>
      <c r="C22" s="47">
        <v>0.29166666666666669</v>
      </c>
      <c r="D22" s="47">
        <v>0.51041666666666663</v>
      </c>
      <c r="E22" s="47">
        <v>0.5625</v>
      </c>
      <c r="F22" s="47">
        <v>0.67708333333333337</v>
      </c>
      <c r="G22" s="48">
        <f>IFERROR(IF(COUNT(Tableau_Feuille_de_temps[[#This Row],[Heure d’arrivée]:[Heure de départ]])=4,(IF(Tableau_Feuille_de_temps[[#This Row],[Heure de départ]]&lt;Tableau_Feuille_de_temps[[#This Row],[Heure d’arrivée]],1,0)+Tableau_Feuille_de_temps[[#This Row],[Heure de départ]])-Tableau_Feuille_de_temps[[#This Row],[Fin du déjeuner]]+Tableau_Feuille_de_temps[[#This Row],[Début du déjeuner]]-Tableau_Feuille_de_temps[[#This Row],[Heure d’arrivée]],IF(AND(LEN(Tableau_Feuille_de_temps[[#This Row],[Heure d’arrivée]])&lt;&gt;0,LEN(Tableau_Feuille_de_temps[[#This Row],[Heure de départ]])&lt;&gt;0),(IF(Tableau_Feuille_de_temps[[#This Row],[Heure de départ]]&lt;Tableau_Feuille_de_temps[[#This Row],[Heure d’arrivée]],1,0)+Tableau_Feuille_de_temps[[#This Row],[Heure de départ]])-Tableau_Feuille_de_temps[[#This Row],[Heure d’arrivée]],0))*24,0)</f>
        <v>8</v>
      </c>
      <c r="H22" s="44"/>
    </row>
    <row r="23" spans="2:8" s="41" customFormat="1" ht="34.9" customHeight="1" x14ac:dyDescent="0.2">
      <c r="B23" s="44"/>
      <c r="C23" s="44"/>
      <c r="D23" s="44"/>
      <c r="E23" s="44"/>
      <c r="F23" s="44"/>
      <c r="G23" s="44"/>
      <c r="H23" s="44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81C9F14F-1951-484A-9A3E-34F49313CACD}"/>
    <dataValidation allowBlank="1" showInputMessage="1" showErrorMessage="1" prompt="Entrez le numéro de téléphone de l’employé dans cette cellule" sqref="B7" xr:uid="{F8519D01-BE35-4323-A225-822F55B03320}"/>
    <dataValidation allowBlank="1" showInputMessage="1" showErrorMessage="1" prompt="Entrez le nom du responsable dans cette cellule" sqref="E6" xr:uid="{00000000-0002-0000-0000-000003000000}"/>
    <dataValidation allowBlank="1" showInputMessage="1" showErrorMessage="1" prompt="Entrez le numéro de téléphone du responsable dans cette cellule" sqref="E7" xr:uid="{00000000-0002-0000-0000-000004000000}"/>
    <dataValidation allowBlank="1" showInputMessage="1" showErrorMessage="1" prompt="Entrez les informations sur l’employé dans cette section" sqref="B5" xr:uid="{00000000-0002-0000-0000-000005000000}"/>
    <dataValidation allowBlank="1" showInputMessage="1" showErrorMessage="1" prompt="Entrez les informations sur le responsable dans cette section" sqref="E5" xr:uid="{00000000-0002-0000-0000-000006000000}"/>
    <dataValidation allowBlank="1" showInputMessage="1" showErrorMessage="1" prompt="Entrez la période de la feuille de temps dans cette section" sqref="B12" xr:uid="{00000000-0002-0000-0000-000007000000}"/>
    <dataValidation allowBlank="1" showInputMessage="1" showErrorMessage="1" prompt="Entrez la date de début de la période dans cette cellule" sqref="B14" xr:uid="{956866DC-FAB2-4460-A3E7-EEC1D6ACF10C}"/>
    <dataValidation allowBlank="1" showInputMessage="1" showErrorMessage="1" prompt="Entrez la date de fin de la période dans cette cellule" sqref="E14" xr:uid="{7D1707B8-51C6-4A66-9217-22FD23C5F43E}"/>
    <dataValidation allowBlank="1" showInputMessage="1" showErrorMessage="1" prompt="Le total des heures de travail est calculé automatiquement dans cette cellule" sqref="E9" xr:uid="{00000000-0002-0000-0000-00000B000000}"/>
    <dataValidation allowBlank="1" showInputMessage="1" showErrorMessage="1" prompt="Les heures supplémentaires sont calculées automatiquement dans cette cellule" sqref="B11" xr:uid="{00000000-0002-0000-0000-00000D000000}"/>
    <dataValidation allowBlank="1" showInputMessage="1" showErrorMessage="1" prompt="Les heures de travail sont calculées automatiquement dans cette colonne" sqref="G15" xr:uid="{00000000-0002-0000-0000-00000E000000}"/>
    <dataValidation allowBlank="1" showInputMessage="1" showErrorMessage="1" prompt="Entrez l’heure de départ dans cette colonne" sqref="F15" xr:uid="{00000000-0002-0000-0000-00000F000000}"/>
    <dataValidation allowBlank="1" showInputMessage="1" showErrorMessage="1" prompt="Entrez l’heure de fin du déjeuner dans cette colonne" sqref="E15" xr:uid="{00000000-0002-0000-0000-000010000000}"/>
    <dataValidation allowBlank="1" showInputMessage="1" showErrorMessage="1" prompt="Entrez l’heure de début du déjeuner dans cette colonne" sqref="D15" xr:uid="{00000000-0002-0000-0000-000011000000}"/>
    <dataValidation allowBlank="1" showInputMessage="1" showErrorMessage="1" prompt="Entrez l’heure d’arrivée dans cette colonne" sqref="C15" xr:uid="{00000000-0002-0000-0000-000012000000}"/>
    <dataValidation allowBlank="1" showInputMessage="1" showErrorMessage="1" prompt="Entrez la date dans cette colonne" sqref="B15" xr:uid="{00000000-0002-0000-0000-000013000000}"/>
    <dataValidation allowBlank="1" showInputMessage="1" showErrorMessage="1" prompt="Le total des heures normales est calculé automatiquement dans cette cellule" sqref="E11" xr:uid="{00000000-0002-0000-0000-00000C000000}"/>
    <dataValidation allowBlank="1" showInputMessage="1" showErrorMessage="1" prompt="Entrez le nombre total d’heures de travail de la semaine dans cette cellule" sqref="B9" xr:uid="{35FF9608-47CD-4E7A-A791-2A3BA9F3327B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1F1D6-5030-4036-AC75-E660C1542641}">
  <sheetPr>
    <pageSetUpPr fitToPage="1"/>
  </sheetPr>
  <dimension ref="A1:J23"/>
  <sheetViews>
    <sheetView showGridLines="0" topLeftCell="A5" zoomScaleNormal="100" workbookViewId="0">
      <selection activeCell="F12" sqref="F12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41" customWidth="1"/>
    <col min="10" max="20" width="30.75" style="1" customWidth="1"/>
    <col min="21" max="16384" width="9.25" style="1"/>
  </cols>
  <sheetData>
    <row r="1" spans="1:10" ht="34.9" customHeight="1" x14ac:dyDescent="0.2">
      <c r="A1" s="7"/>
      <c r="B1" s="10"/>
      <c r="C1" s="10"/>
      <c r="D1" s="10"/>
      <c r="E1" s="10"/>
      <c r="F1" s="10"/>
      <c r="G1" s="10"/>
      <c r="H1" s="3"/>
    </row>
    <row r="2" spans="1:10" ht="40.15" customHeight="1" x14ac:dyDescent="0.2">
      <c r="A2" s="7"/>
      <c r="B2" s="49" t="s">
        <v>0</v>
      </c>
      <c r="C2" s="49"/>
      <c r="D2" s="49"/>
      <c r="E2" s="49"/>
      <c r="F2" s="4"/>
      <c r="G2" s="4"/>
      <c r="H2" s="3"/>
    </row>
    <row r="3" spans="1:10" s="2" customFormat="1" ht="40.15" customHeight="1" x14ac:dyDescent="0.2">
      <c r="A3" s="8"/>
      <c r="B3" s="50" t="s">
        <v>16</v>
      </c>
      <c r="C3" s="50"/>
      <c r="D3" s="50"/>
      <c r="E3" s="50"/>
      <c r="F3" s="6"/>
      <c r="G3" s="6"/>
      <c r="H3" s="5" t="s">
        <v>15</v>
      </c>
      <c r="I3" s="24"/>
    </row>
    <row r="4" spans="1:10" s="24" customFormat="1" ht="19.899999999999999" customHeight="1" x14ac:dyDescent="0.2">
      <c r="B4" s="25"/>
      <c r="C4" s="26"/>
      <c r="D4" s="26"/>
      <c r="E4" s="26"/>
      <c r="F4" s="26"/>
      <c r="G4" s="26"/>
      <c r="H4" s="26"/>
    </row>
    <row r="5" spans="1:10" customFormat="1" ht="40.15" customHeight="1" x14ac:dyDescent="0.2">
      <c r="A5" s="11"/>
      <c r="B5" s="12" t="s">
        <v>1</v>
      </c>
      <c r="C5" s="13"/>
      <c r="D5" s="13"/>
      <c r="E5" s="12"/>
      <c r="F5" s="14"/>
      <c r="G5" s="12"/>
      <c r="H5" s="9"/>
      <c r="I5" s="27"/>
    </row>
    <row r="6" spans="1:10" s="27" customFormat="1" ht="34.9" customHeight="1" x14ac:dyDescent="0.25">
      <c r="B6" s="28" t="s">
        <v>18</v>
      </c>
      <c r="C6" s="29"/>
      <c r="D6" s="29"/>
      <c r="E6" s="28"/>
      <c r="F6" s="29"/>
      <c r="G6" s="28"/>
      <c r="H6" s="30"/>
    </row>
    <row r="7" spans="1:10" s="27" customFormat="1" ht="34.9" customHeight="1" x14ac:dyDescent="0.25">
      <c r="B7" s="31" t="s">
        <v>17</v>
      </c>
      <c r="C7" s="29"/>
      <c r="D7" s="29"/>
      <c r="E7" s="31"/>
      <c r="F7" s="29"/>
      <c r="G7" s="31"/>
      <c r="H7" s="30"/>
    </row>
    <row r="8" spans="1:10" customFormat="1" ht="40.15" customHeight="1" x14ac:dyDescent="0.2">
      <c r="A8" s="11"/>
      <c r="B8" s="12" t="s">
        <v>2</v>
      </c>
      <c r="C8" s="15"/>
      <c r="D8" s="15"/>
      <c r="E8" s="12" t="s">
        <v>9</v>
      </c>
      <c r="F8" s="12"/>
      <c r="G8" s="12"/>
      <c r="H8" s="9"/>
      <c r="I8" s="27"/>
      <c r="J8" s="1"/>
    </row>
    <row r="9" spans="1:10" s="27" customFormat="1" ht="37.9" customHeight="1" x14ac:dyDescent="0.2">
      <c r="B9" s="32">
        <v>35</v>
      </c>
      <c r="C9" s="32"/>
      <c r="D9" s="32"/>
      <c r="E9" s="33">
        <f>SUM(Tableau_Feuille_de_temps2[Heures de travail])</f>
        <v>43.75</v>
      </c>
      <c r="F9" s="34"/>
      <c r="G9" s="34"/>
    </row>
    <row r="10" spans="1:10" s="35" customFormat="1" ht="25.9" customHeight="1" x14ac:dyDescent="0.2">
      <c r="B10" s="36" t="s">
        <v>3</v>
      </c>
      <c r="C10" s="37"/>
      <c r="D10" s="37"/>
      <c r="E10" s="36" t="s">
        <v>10</v>
      </c>
      <c r="F10" s="37"/>
      <c r="G10" s="36"/>
      <c r="H10" s="38"/>
      <c r="I10" s="38"/>
    </row>
    <row r="11" spans="1:10" s="35" customFormat="1" ht="34.9" customHeight="1" x14ac:dyDescent="0.2">
      <c r="B11" s="39">
        <f>Total_des_heures_de_travail-HeuresNormales</f>
        <v>8.75</v>
      </c>
      <c r="C11" s="40"/>
      <c r="D11" s="40"/>
      <c r="E11" s="39">
        <f>IF(Heures_de_travail_hebdomadaires&lt;=Total_des_heures_de_travail,Heures_de_travail_hebdomadaires,Total_des_heures_de_travail)</f>
        <v>35</v>
      </c>
      <c r="F11" s="40"/>
      <c r="G11" s="38"/>
      <c r="H11" s="38"/>
      <c r="I11" s="38"/>
    </row>
    <row r="12" spans="1:10" ht="40.15" customHeight="1" x14ac:dyDescent="0.25">
      <c r="A12" s="16"/>
      <c r="B12" s="12" t="s">
        <v>4</v>
      </c>
      <c r="C12" s="17"/>
      <c r="D12" s="18"/>
      <c r="E12" s="19"/>
      <c r="F12" s="19"/>
      <c r="G12" s="20"/>
      <c r="H12" s="10"/>
    </row>
    <row r="13" spans="1:10" s="41" customFormat="1" ht="34.9" customHeight="1" x14ac:dyDescent="0.25">
      <c r="B13" s="36" t="s">
        <v>5</v>
      </c>
      <c r="C13" s="42"/>
      <c r="D13" s="43"/>
      <c r="E13" s="36" t="s">
        <v>11</v>
      </c>
      <c r="F13" s="36"/>
      <c r="G13" s="36"/>
      <c r="H13" s="44"/>
    </row>
    <row r="14" spans="1:10" s="41" customFormat="1" ht="34.9" customHeight="1" x14ac:dyDescent="0.2">
      <c r="B14" s="45">
        <v>45894</v>
      </c>
      <c r="C14" s="45"/>
      <c r="D14" s="31"/>
      <c r="E14" s="45">
        <v>45914</v>
      </c>
      <c r="F14" s="31"/>
      <c r="G14" s="45"/>
      <c r="H14" s="44"/>
    </row>
    <row r="15" spans="1:10" ht="40.15" customHeight="1" x14ac:dyDescent="0.2">
      <c r="A15" s="41"/>
      <c r="B15" s="21" t="s">
        <v>6</v>
      </c>
      <c r="C15" s="22" t="s">
        <v>7</v>
      </c>
      <c r="D15" s="22" t="s">
        <v>8</v>
      </c>
      <c r="E15" s="22" t="s">
        <v>12</v>
      </c>
      <c r="F15" s="22" t="s">
        <v>13</v>
      </c>
      <c r="G15" s="23" t="s">
        <v>14</v>
      </c>
      <c r="H15" s="44"/>
    </row>
    <row r="16" spans="1:10" s="41" customFormat="1" ht="34.9" customHeight="1" x14ac:dyDescent="0.2">
      <c r="B16" s="46">
        <v>45901</v>
      </c>
      <c r="C16" s="47" t="s">
        <v>19</v>
      </c>
      <c r="D16" s="47" t="s">
        <v>19</v>
      </c>
      <c r="E16" s="47" t="s">
        <v>19</v>
      </c>
      <c r="F16" s="47" t="s">
        <v>19</v>
      </c>
      <c r="G16" s="48"/>
      <c r="H16" s="44"/>
    </row>
    <row r="17" spans="2:8" s="41" customFormat="1" ht="34.9" customHeight="1" x14ac:dyDescent="0.2">
      <c r="B17" s="46">
        <v>45902</v>
      </c>
      <c r="C17" s="47" t="s">
        <v>19</v>
      </c>
      <c r="D17" s="47" t="s">
        <v>19</v>
      </c>
      <c r="E17" s="47" t="s">
        <v>19</v>
      </c>
      <c r="F17" s="47" t="s">
        <v>19</v>
      </c>
      <c r="G17" s="48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0</v>
      </c>
      <c r="H17" s="44"/>
    </row>
    <row r="18" spans="2:8" s="41" customFormat="1" ht="34.9" customHeight="1" x14ac:dyDescent="0.2">
      <c r="B18" s="46">
        <v>45903</v>
      </c>
      <c r="C18" s="47">
        <v>0.25</v>
      </c>
      <c r="D18" s="47">
        <v>0.5</v>
      </c>
      <c r="E18" s="47">
        <v>0.5625</v>
      </c>
      <c r="F18" s="47">
        <v>0.8125</v>
      </c>
      <c r="G18" s="48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12</v>
      </c>
      <c r="H18" s="44"/>
    </row>
    <row r="19" spans="2:8" s="41" customFormat="1" ht="34.9" customHeight="1" x14ac:dyDescent="0.2">
      <c r="B19" s="46">
        <v>45904</v>
      </c>
      <c r="C19" s="47">
        <v>0.25</v>
      </c>
      <c r="D19" s="47">
        <v>0.5</v>
      </c>
      <c r="E19" s="47">
        <v>0.5625</v>
      </c>
      <c r="F19" s="47">
        <v>0.77083333333333337</v>
      </c>
      <c r="G19" s="48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11</v>
      </c>
      <c r="H19" s="44"/>
    </row>
    <row r="20" spans="2:8" s="41" customFormat="1" ht="34.9" customHeight="1" x14ac:dyDescent="0.2">
      <c r="B20" s="46">
        <v>45905</v>
      </c>
      <c r="C20" s="47">
        <v>0.3125</v>
      </c>
      <c r="D20" s="47">
        <v>0.5</v>
      </c>
      <c r="E20" s="47">
        <v>0.54166666666666663</v>
      </c>
      <c r="F20" s="47">
        <v>0.60416666666666663</v>
      </c>
      <c r="G20" s="48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6</v>
      </c>
      <c r="H20" s="44"/>
    </row>
    <row r="21" spans="2:8" s="41" customFormat="1" ht="34.9" customHeight="1" x14ac:dyDescent="0.2">
      <c r="B21" s="46">
        <v>45906</v>
      </c>
      <c r="C21" s="47">
        <v>0.375</v>
      </c>
      <c r="D21" s="47">
        <v>0.51041666666666663</v>
      </c>
      <c r="E21" s="47">
        <v>0.55208333333333337</v>
      </c>
      <c r="F21" s="47">
        <v>0.6875</v>
      </c>
      <c r="G21" s="48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6.4999999999999982</v>
      </c>
      <c r="H21" s="44"/>
    </row>
    <row r="22" spans="2:8" s="41" customFormat="1" ht="34.9" customHeight="1" x14ac:dyDescent="0.2">
      <c r="B22" s="46">
        <v>45907</v>
      </c>
      <c r="C22" s="47">
        <v>0.3125</v>
      </c>
      <c r="D22" s="47">
        <v>0.5</v>
      </c>
      <c r="E22" s="47">
        <v>0.5625</v>
      </c>
      <c r="F22" s="47">
        <v>0.71875</v>
      </c>
      <c r="G22" s="48">
        <f>IFERROR(IF(COUNT(Tableau_Feuille_de_temps2[[#This Row],[Heure d’arrivée]:[Heure de départ]])=4,(IF(Tableau_Feuille_de_temps2[[#This Row],[Heure de départ]]&lt;Tableau_Feuille_de_temps2[[#This Row],[Heure d’arrivée]],1,0)+Tableau_Feuille_de_temps2[[#This Row],[Heure de départ]])-Tableau_Feuille_de_temps2[[#This Row],[Fin du déjeuner]]+Tableau_Feuille_de_temps2[[#This Row],[Début du déjeuner]]-Tableau_Feuille_de_temps2[[#This Row],[Heure d’arrivée]],IF(AND(LEN(Tableau_Feuille_de_temps2[[#This Row],[Heure d’arrivée]])&lt;&gt;0,LEN(Tableau_Feuille_de_temps2[[#This Row],[Heure de départ]])&lt;&gt;0),(IF(Tableau_Feuille_de_temps2[[#This Row],[Heure de départ]]&lt;Tableau_Feuille_de_temps2[[#This Row],[Heure d’arrivée]],1,0)+Tableau_Feuille_de_temps2[[#This Row],[Heure de départ]])-Tableau_Feuille_de_temps2[[#This Row],[Heure d’arrivée]],0))*24,0)</f>
        <v>8.25</v>
      </c>
      <c r="H22" s="44"/>
    </row>
    <row r="23" spans="2:8" s="41" customFormat="1" ht="34.9" customHeight="1" x14ac:dyDescent="0.2">
      <c r="B23" s="44"/>
      <c r="C23" s="44"/>
      <c r="D23" s="44"/>
      <c r="E23" s="44"/>
      <c r="F23" s="44"/>
      <c r="G23" s="44"/>
      <c r="H23" s="44"/>
    </row>
  </sheetData>
  <mergeCells count="2">
    <mergeCell ref="B2:E2"/>
    <mergeCell ref="B3:E3"/>
  </mergeCells>
  <dataValidations count="19">
    <dataValidation allowBlank="1" showInputMessage="1" showErrorMessage="1" prompt="Entrez le nombre total d’heures de travail de la semaine dans cette cellule" sqref="B9" xr:uid="{3D394B8C-9801-449E-8AF3-6A1B96085CE2}"/>
    <dataValidation allowBlank="1" showInputMessage="1" showErrorMessage="1" prompt="Le total des heures normales est calculé automatiquement dans cette cellule" sqref="E11" xr:uid="{187484B4-7062-41F1-9827-A74B5EE9D6E8}"/>
    <dataValidation allowBlank="1" showInputMessage="1" showErrorMessage="1" prompt="Entrez la date dans cette colonne" sqref="B15" xr:uid="{409FEFB4-6EE5-4D43-AD9F-E274B8FEE6A4}"/>
    <dataValidation allowBlank="1" showInputMessage="1" showErrorMessage="1" prompt="Entrez l’heure d’arrivée dans cette colonne" sqref="C15" xr:uid="{A70FF15E-A508-478D-AD15-93929BF14090}"/>
    <dataValidation allowBlank="1" showInputMessage="1" showErrorMessage="1" prompt="Entrez l’heure de début du déjeuner dans cette colonne" sqref="D15" xr:uid="{E73DF4C8-4FA1-49C2-98B7-C98098D567B5}"/>
    <dataValidation allowBlank="1" showInputMessage="1" showErrorMessage="1" prompt="Entrez l’heure de fin du déjeuner dans cette colonne" sqref="E15" xr:uid="{5D107457-434A-4B8A-8CE0-6E51B58CD480}"/>
    <dataValidation allowBlank="1" showInputMessage="1" showErrorMessage="1" prompt="Entrez l’heure de départ dans cette colonne" sqref="F15" xr:uid="{7936D328-D320-4570-BE96-EC7D0DCB75C2}"/>
    <dataValidation allowBlank="1" showInputMessage="1" showErrorMessage="1" prompt="Les heures de travail sont calculées automatiquement dans cette colonne" sqref="G15" xr:uid="{3BEE88B6-62A5-4301-9296-16F2D70AC7F3}"/>
    <dataValidation allowBlank="1" showInputMessage="1" showErrorMessage="1" prompt="Les heures supplémentaires sont calculées automatiquement dans cette cellule" sqref="B11" xr:uid="{84D25DF7-7BA4-46E9-8EBA-708CCECA0A8A}"/>
    <dataValidation allowBlank="1" showInputMessage="1" showErrorMessage="1" prompt="Le total des heures de travail est calculé automatiquement dans cette cellule" sqref="E9" xr:uid="{3811E7BA-6375-4F05-852B-C4081FE12EF7}"/>
    <dataValidation allowBlank="1" showInputMessage="1" showErrorMessage="1" prompt="Entrez la date de fin de la période dans cette cellule" sqref="E14" xr:uid="{87415336-015C-4CFF-9556-C5D682D1A32C}"/>
    <dataValidation allowBlank="1" showInputMessage="1" showErrorMessage="1" prompt="Entrez la date de début de la période dans cette cellule" sqref="B14" xr:uid="{38CE36A8-4D32-4640-9ECB-1959679D858E}"/>
    <dataValidation allowBlank="1" showInputMessage="1" showErrorMessage="1" prompt="Entrez la période de la feuille de temps dans cette section" sqref="B12" xr:uid="{B2BD7736-504D-47AA-805C-4F4C00963406}"/>
    <dataValidation allowBlank="1" showInputMessage="1" showErrorMessage="1" prompt="Entrez les informations sur le responsable dans cette section" sqref="E5" xr:uid="{1D20AD44-6A09-43A5-B6CD-2F422BB2A7CD}"/>
    <dataValidation allowBlank="1" showInputMessage="1" showErrorMessage="1" prompt="Entrez les informations sur l’employé dans cette section" sqref="B5" xr:uid="{1C1D2982-F798-4705-B3CD-E43421DB801A}"/>
    <dataValidation allowBlank="1" showInputMessage="1" showErrorMessage="1" prompt="Entrez le numéro de téléphone du responsable dans cette cellule" sqref="E7" xr:uid="{A8161C29-13B9-4A2E-B0F1-9757E4DA54C6}"/>
    <dataValidation allowBlank="1" showInputMessage="1" showErrorMessage="1" prompt="Entrez le nom du responsable dans cette cellule" sqref="E6" xr:uid="{AA103711-CFEF-4824-A101-6DB12AD75892}"/>
    <dataValidation allowBlank="1" showInputMessage="1" showErrorMessage="1" prompt="Entrez le numéro de téléphone de l’employé dans cette cellule" sqref="B7" xr:uid="{3B43CBD6-21A8-43B1-A5E2-DB89BA80DFDB}"/>
    <dataValidation allowBlank="1" showInputMessage="1" showErrorMessage="1" prompt="Entrez le nom de l’employé dans cette cellule" sqref="B6" xr:uid="{D8586EE1-7F0C-4520-8864-D308F320CFDD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1C356-794D-4BAD-8E1B-F92EAB4EC5D9}">
  <sheetPr>
    <pageSetUpPr fitToPage="1"/>
  </sheetPr>
  <dimension ref="A1:J23"/>
  <sheetViews>
    <sheetView showGridLines="0" topLeftCell="A11" zoomScaleNormal="100" workbookViewId="0">
      <selection activeCell="K18" sqref="K18"/>
    </sheetView>
  </sheetViews>
  <sheetFormatPr baseColWidth="10" defaultColWidth="9.25" defaultRowHeight="30" customHeight="1" x14ac:dyDescent="0.2"/>
  <cols>
    <col min="1" max="1" width="7.875" style="1" customWidth="1"/>
    <col min="2" max="7" width="20.875" style="1" customWidth="1"/>
    <col min="8" max="8" width="3.75" style="1" customWidth="1"/>
    <col min="9" max="9" width="7.875" style="41" customWidth="1"/>
    <col min="10" max="20" width="30.75" style="1" customWidth="1"/>
    <col min="21" max="16384" width="9.25" style="1"/>
  </cols>
  <sheetData>
    <row r="1" spans="1:10" ht="34.9" customHeight="1" x14ac:dyDescent="0.2">
      <c r="A1" s="7"/>
      <c r="B1" s="10"/>
      <c r="C1" s="10"/>
      <c r="D1" s="10"/>
      <c r="E1" s="10"/>
      <c r="F1" s="10"/>
      <c r="G1" s="10"/>
      <c r="H1" s="3"/>
    </row>
    <row r="2" spans="1:10" ht="40.15" customHeight="1" x14ac:dyDescent="0.2">
      <c r="A2" s="7"/>
      <c r="B2" s="49" t="s">
        <v>0</v>
      </c>
      <c r="C2" s="49"/>
      <c r="D2" s="49"/>
      <c r="E2" s="49"/>
      <c r="F2" s="4"/>
      <c r="G2" s="4"/>
      <c r="H2" s="3"/>
    </row>
    <row r="3" spans="1:10" s="2" customFormat="1" ht="40.15" customHeight="1" x14ac:dyDescent="0.2">
      <c r="A3" s="8"/>
      <c r="B3" s="50" t="s">
        <v>16</v>
      </c>
      <c r="C3" s="50"/>
      <c r="D3" s="50"/>
      <c r="E3" s="50"/>
      <c r="F3" s="6"/>
      <c r="G3" s="6"/>
      <c r="H3" s="5" t="s">
        <v>15</v>
      </c>
      <c r="I3" s="24"/>
    </row>
    <row r="4" spans="1:10" s="24" customFormat="1" ht="19.899999999999999" customHeight="1" x14ac:dyDescent="0.2">
      <c r="B4" s="25"/>
      <c r="C4" s="26"/>
      <c r="D4" s="26"/>
      <c r="E4" s="26"/>
      <c r="F4" s="26"/>
      <c r="G4" s="26"/>
      <c r="H4" s="26"/>
    </row>
    <row r="5" spans="1:10" customFormat="1" ht="40.15" customHeight="1" x14ac:dyDescent="0.2">
      <c r="A5" s="11"/>
      <c r="B5" s="12" t="s">
        <v>1</v>
      </c>
      <c r="C5" s="13"/>
      <c r="D5" s="13"/>
      <c r="E5" s="12"/>
      <c r="F5" s="14"/>
      <c r="G5" s="12"/>
      <c r="H5" s="9"/>
      <c r="I5" s="27"/>
    </row>
    <row r="6" spans="1:10" s="27" customFormat="1" ht="34.9" customHeight="1" x14ac:dyDescent="0.25">
      <c r="B6" s="28" t="s">
        <v>18</v>
      </c>
      <c r="C6" s="29"/>
      <c r="D6" s="29"/>
      <c r="E6" s="28"/>
      <c r="F6" s="29"/>
      <c r="G6" s="28"/>
      <c r="H6" s="30"/>
    </row>
    <row r="7" spans="1:10" s="27" customFormat="1" ht="34.9" customHeight="1" x14ac:dyDescent="0.25">
      <c r="B7" s="31" t="s">
        <v>17</v>
      </c>
      <c r="C7" s="29"/>
      <c r="D7" s="29"/>
      <c r="E7" s="31"/>
      <c r="F7" s="29"/>
      <c r="G7" s="31"/>
      <c r="H7" s="30"/>
    </row>
    <row r="8" spans="1:10" customFormat="1" ht="40.15" customHeight="1" x14ac:dyDescent="0.2">
      <c r="A8" s="11"/>
      <c r="B8" s="12" t="s">
        <v>2</v>
      </c>
      <c r="C8" s="15"/>
      <c r="D8" s="15"/>
      <c r="E8" s="12" t="s">
        <v>9</v>
      </c>
      <c r="F8" s="12"/>
      <c r="G8" s="12"/>
      <c r="H8" s="9"/>
      <c r="I8" s="27"/>
      <c r="J8" s="1"/>
    </row>
    <row r="9" spans="1:10" s="27" customFormat="1" ht="37.9" customHeight="1" x14ac:dyDescent="0.2">
      <c r="B9" s="32">
        <v>35</v>
      </c>
      <c r="C9" s="32"/>
      <c r="D9" s="32"/>
      <c r="E9" s="33">
        <f>SUM(Tableau_Feuille_de_temps24[Heures de travail])</f>
        <v>6.9999999999999991</v>
      </c>
      <c r="F9" s="34"/>
      <c r="G9" s="34"/>
    </row>
    <row r="10" spans="1:10" s="35" customFormat="1" ht="25.9" customHeight="1" x14ac:dyDescent="0.2">
      <c r="B10" s="36" t="s">
        <v>3</v>
      </c>
      <c r="C10" s="37"/>
      <c r="D10" s="37"/>
      <c r="E10" s="36" t="s">
        <v>10</v>
      </c>
      <c r="F10" s="37"/>
      <c r="G10" s="36"/>
      <c r="H10" s="38"/>
      <c r="I10" s="38"/>
    </row>
    <row r="11" spans="1:10" s="35" customFormat="1" ht="34.9" customHeight="1" x14ac:dyDescent="0.2">
      <c r="B11" s="39">
        <f>Total_des_heures_de_travail-HeuresNormales</f>
        <v>0</v>
      </c>
      <c r="C11" s="40"/>
      <c r="D11" s="40"/>
      <c r="E11" s="39">
        <f>IF(Heures_de_travail_hebdomadaires&lt;=Total_des_heures_de_travail,Heures_de_travail_hebdomadaires,Total_des_heures_de_travail)</f>
        <v>6.9999999999999991</v>
      </c>
      <c r="F11" s="40"/>
      <c r="G11" s="38"/>
      <c r="H11" s="38"/>
      <c r="I11" s="38"/>
    </row>
    <row r="12" spans="1:10" ht="40.15" customHeight="1" x14ac:dyDescent="0.25">
      <c r="A12" s="16"/>
      <c r="B12" s="12" t="s">
        <v>4</v>
      </c>
      <c r="C12" s="17"/>
      <c r="D12" s="18"/>
      <c r="E12" s="19"/>
      <c r="F12" s="19"/>
      <c r="G12" s="20"/>
      <c r="H12" s="10"/>
    </row>
    <row r="13" spans="1:10" s="41" customFormat="1" ht="34.9" customHeight="1" x14ac:dyDescent="0.25">
      <c r="B13" s="36" t="s">
        <v>5</v>
      </c>
      <c r="C13" s="42"/>
      <c r="D13" s="43"/>
      <c r="E13" s="36" t="s">
        <v>11</v>
      </c>
      <c r="F13" s="36"/>
      <c r="G13" s="36"/>
      <c r="H13" s="44"/>
    </row>
    <row r="14" spans="1:10" s="41" customFormat="1" ht="34.9" customHeight="1" x14ac:dyDescent="0.2">
      <c r="B14" s="45">
        <v>45894</v>
      </c>
      <c r="C14" s="45"/>
      <c r="D14" s="31"/>
      <c r="E14" s="45">
        <v>45914</v>
      </c>
      <c r="F14" s="31"/>
      <c r="G14" s="45"/>
      <c r="H14" s="44"/>
    </row>
    <row r="15" spans="1:10" ht="40.15" customHeight="1" x14ac:dyDescent="0.2">
      <c r="A15" s="41"/>
      <c r="B15" s="21" t="s">
        <v>6</v>
      </c>
      <c r="C15" s="22" t="s">
        <v>7</v>
      </c>
      <c r="D15" s="22" t="s">
        <v>8</v>
      </c>
      <c r="E15" s="22" t="s">
        <v>12</v>
      </c>
      <c r="F15" s="22" t="s">
        <v>13</v>
      </c>
      <c r="G15" s="23" t="s">
        <v>14</v>
      </c>
      <c r="H15" s="44"/>
    </row>
    <row r="16" spans="1:10" s="41" customFormat="1" ht="34.9" customHeight="1" x14ac:dyDescent="0.2">
      <c r="B16" s="46">
        <v>45908</v>
      </c>
      <c r="C16" s="47">
        <v>0.3125</v>
      </c>
      <c r="D16" s="47"/>
      <c r="E16" s="47"/>
      <c r="F16" s="47">
        <v>0.60416666666666663</v>
      </c>
      <c r="G16" s="48">
        <f>IFERROR(IF(COUNT(Tableau_Feuille_de_temps24[[#This Row],[Heure d’arrivée]:[Heure de départ]])=4,(IF(Tableau_Feuille_de_temps24[[#This Row],[Heure de départ]]&lt;Tableau_Feuille_de_temps24[[#This Row],[Heure d’arrivée]],1,0)+Tableau_Feuille_de_temps24[[#This Row],[Heure de départ]])-Tableau_Feuille_de_temps24[[#This Row],[Fin du déjeuner]]+Tableau_Feuille_de_temps24[[#This Row],[Début du déjeuner]]-Tableau_Feuille_de_temps24[[#This Row],[Heure d’arrivée]],IF(AND(LEN(Tableau_Feuille_de_temps24[[#This Row],[Heure d’arrivée]])&lt;&gt;0,LEN(Tableau_Feuille_de_temps24[[#This Row],[Heure de départ]])&lt;&gt;0),(IF(Tableau_Feuille_de_temps24[[#This Row],[Heure de départ]]&lt;Tableau_Feuille_de_temps24[[#This Row],[Heure d’arrivée]],1,0)+Tableau_Feuille_de_temps24[[#This Row],[Heure de départ]])-Tableau_Feuille_de_temps24[[#This Row],[Heure d’arrivée]],0))*24,0)</f>
        <v>6.9999999999999991</v>
      </c>
      <c r="H16" s="44"/>
    </row>
    <row r="17" spans="2:8" s="41" customFormat="1" ht="34.9" customHeight="1" x14ac:dyDescent="0.2">
      <c r="B17" s="46">
        <v>45909</v>
      </c>
      <c r="C17" s="47"/>
      <c r="D17" s="47"/>
      <c r="E17" s="47"/>
      <c r="F17" s="47"/>
      <c r="G17" s="48">
        <f>IFERROR(IF(COUNT(Tableau_Feuille_de_temps24[[#This Row],[Heure d’arrivée]:[Heure de départ]])=4,(IF(Tableau_Feuille_de_temps24[[#This Row],[Heure de départ]]&lt;Tableau_Feuille_de_temps24[[#This Row],[Heure d’arrivée]],1,0)+Tableau_Feuille_de_temps24[[#This Row],[Heure de départ]])-Tableau_Feuille_de_temps24[[#This Row],[Fin du déjeuner]]+Tableau_Feuille_de_temps24[[#This Row],[Début du déjeuner]]-Tableau_Feuille_de_temps24[[#This Row],[Heure d’arrivée]],IF(AND(LEN(Tableau_Feuille_de_temps24[[#This Row],[Heure d’arrivée]])&lt;&gt;0,LEN(Tableau_Feuille_de_temps24[[#This Row],[Heure de départ]])&lt;&gt;0),(IF(Tableau_Feuille_de_temps24[[#This Row],[Heure de départ]]&lt;Tableau_Feuille_de_temps24[[#This Row],[Heure d’arrivée]],1,0)+Tableau_Feuille_de_temps24[[#This Row],[Heure de départ]])-Tableau_Feuille_de_temps24[[#This Row],[Heure d’arrivée]],0))*24,0)</f>
        <v>0</v>
      </c>
      <c r="H17" s="44"/>
    </row>
    <row r="18" spans="2:8" s="41" customFormat="1" ht="34.9" customHeight="1" x14ac:dyDescent="0.2">
      <c r="B18" s="46">
        <v>45910</v>
      </c>
      <c r="C18" s="47"/>
      <c r="D18" s="47"/>
      <c r="E18" s="47"/>
      <c r="F18" s="47"/>
      <c r="G18" s="48">
        <f>IFERROR(IF(COUNT(Tableau_Feuille_de_temps24[[#This Row],[Heure d’arrivée]:[Heure de départ]])=4,(IF(Tableau_Feuille_de_temps24[[#This Row],[Heure de départ]]&lt;Tableau_Feuille_de_temps24[[#This Row],[Heure d’arrivée]],1,0)+Tableau_Feuille_de_temps24[[#This Row],[Heure de départ]])-Tableau_Feuille_de_temps24[[#This Row],[Fin du déjeuner]]+Tableau_Feuille_de_temps24[[#This Row],[Début du déjeuner]]-Tableau_Feuille_de_temps24[[#This Row],[Heure d’arrivée]],IF(AND(LEN(Tableau_Feuille_de_temps24[[#This Row],[Heure d’arrivée]])&lt;&gt;0,LEN(Tableau_Feuille_de_temps24[[#This Row],[Heure de départ]])&lt;&gt;0),(IF(Tableau_Feuille_de_temps24[[#This Row],[Heure de départ]]&lt;Tableau_Feuille_de_temps24[[#This Row],[Heure d’arrivée]],1,0)+Tableau_Feuille_de_temps24[[#This Row],[Heure de départ]])-Tableau_Feuille_de_temps24[[#This Row],[Heure d’arrivée]],0))*24,0)</f>
        <v>0</v>
      </c>
      <c r="H18" s="44"/>
    </row>
    <row r="19" spans="2:8" s="41" customFormat="1" ht="34.9" customHeight="1" x14ac:dyDescent="0.2">
      <c r="B19" s="46">
        <v>45911</v>
      </c>
      <c r="C19" s="47"/>
      <c r="D19" s="47"/>
      <c r="E19" s="47"/>
      <c r="F19" s="47"/>
      <c r="G19" s="48">
        <f>IFERROR(IF(COUNT(Tableau_Feuille_de_temps24[[#This Row],[Heure d’arrivée]:[Heure de départ]])=4,(IF(Tableau_Feuille_de_temps24[[#This Row],[Heure de départ]]&lt;Tableau_Feuille_de_temps24[[#This Row],[Heure d’arrivée]],1,0)+Tableau_Feuille_de_temps24[[#This Row],[Heure de départ]])-Tableau_Feuille_de_temps24[[#This Row],[Fin du déjeuner]]+Tableau_Feuille_de_temps24[[#This Row],[Début du déjeuner]]-Tableau_Feuille_de_temps24[[#This Row],[Heure d’arrivée]],IF(AND(LEN(Tableau_Feuille_de_temps24[[#This Row],[Heure d’arrivée]])&lt;&gt;0,LEN(Tableau_Feuille_de_temps24[[#This Row],[Heure de départ]])&lt;&gt;0),(IF(Tableau_Feuille_de_temps24[[#This Row],[Heure de départ]]&lt;Tableau_Feuille_de_temps24[[#This Row],[Heure d’arrivée]],1,0)+Tableau_Feuille_de_temps24[[#This Row],[Heure de départ]])-Tableau_Feuille_de_temps24[[#This Row],[Heure d’arrivée]],0))*24,0)</f>
        <v>0</v>
      </c>
      <c r="H19" s="44"/>
    </row>
    <row r="20" spans="2:8" s="41" customFormat="1" ht="34.9" customHeight="1" x14ac:dyDescent="0.2">
      <c r="B20" s="46">
        <v>45912</v>
      </c>
      <c r="C20" s="47"/>
      <c r="D20" s="47"/>
      <c r="E20" s="47"/>
      <c r="F20" s="47"/>
      <c r="G20" s="48">
        <f>IFERROR(IF(COUNT(Tableau_Feuille_de_temps24[[#This Row],[Heure d’arrivée]:[Heure de départ]])=4,(IF(Tableau_Feuille_de_temps24[[#This Row],[Heure de départ]]&lt;Tableau_Feuille_de_temps24[[#This Row],[Heure d’arrivée]],1,0)+Tableau_Feuille_de_temps24[[#This Row],[Heure de départ]])-Tableau_Feuille_de_temps24[[#This Row],[Fin du déjeuner]]+Tableau_Feuille_de_temps24[[#This Row],[Début du déjeuner]]-Tableau_Feuille_de_temps24[[#This Row],[Heure d’arrivée]],IF(AND(LEN(Tableau_Feuille_de_temps24[[#This Row],[Heure d’arrivée]])&lt;&gt;0,LEN(Tableau_Feuille_de_temps24[[#This Row],[Heure de départ]])&lt;&gt;0),(IF(Tableau_Feuille_de_temps24[[#This Row],[Heure de départ]]&lt;Tableau_Feuille_de_temps24[[#This Row],[Heure d’arrivée]],1,0)+Tableau_Feuille_de_temps24[[#This Row],[Heure de départ]])-Tableau_Feuille_de_temps24[[#This Row],[Heure d’arrivée]],0))*24,0)</f>
        <v>0</v>
      </c>
      <c r="H20" s="44"/>
    </row>
    <row r="21" spans="2:8" s="41" customFormat="1" ht="34.9" customHeight="1" x14ac:dyDescent="0.2">
      <c r="B21" s="46">
        <v>45913</v>
      </c>
      <c r="C21" s="47"/>
      <c r="D21" s="47"/>
      <c r="E21" s="47"/>
      <c r="F21" s="47"/>
      <c r="G21" s="48">
        <f>IFERROR(IF(COUNT(Tableau_Feuille_de_temps24[[#This Row],[Heure d’arrivée]:[Heure de départ]])=4,(IF(Tableau_Feuille_de_temps24[[#This Row],[Heure de départ]]&lt;Tableau_Feuille_de_temps24[[#This Row],[Heure d’arrivée]],1,0)+Tableau_Feuille_de_temps24[[#This Row],[Heure de départ]])-Tableau_Feuille_de_temps24[[#This Row],[Fin du déjeuner]]+Tableau_Feuille_de_temps24[[#This Row],[Début du déjeuner]]-Tableau_Feuille_de_temps24[[#This Row],[Heure d’arrivée]],IF(AND(LEN(Tableau_Feuille_de_temps24[[#This Row],[Heure d’arrivée]])&lt;&gt;0,LEN(Tableau_Feuille_de_temps24[[#This Row],[Heure de départ]])&lt;&gt;0),(IF(Tableau_Feuille_de_temps24[[#This Row],[Heure de départ]]&lt;Tableau_Feuille_de_temps24[[#This Row],[Heure d’arrivée]],1,0)+Tableau_Feuille_de_temps24[[#This Row],[Heure de départ]])-Tableau_Feuille_de_temps24[[#This Row],[Heure d’arrivée]],0))*24,0)</f>
        <v>0</v>
      </c>
      <c r="H21" s="44"/>
    </row>
    <row r="22" spans="2:8" s="41" customFormat="1" ht="34.9" customHeight="1" x14ac:dyDescent="0.2">
      <c r="B22" s="46">
        <v>45914</v>
      </c>
      <c r="C22" s="47"/>
      <c r="D22" s="47"/>
      <c r="E22" s="47"/>
      <c r="F22" s="47"/>
      <c r="G22" s="48">
        <f>IFERROR(IF(COUNT(Tableau_Feuille_de_temps24[[#This Row],[Heure d’arrivée]:[Heure de départ]])=4,(IF(Tableau_Feuille_de_temps24[[#This Row],[Heure de départ]]&lt;Tableau_Feuille_de_temps24[[#This Row],[Heure d’arrivée]],1,0)+Tableau_Feuille_de_temps24[[#This Row],[Heure de départ]])-Tableau_Feuille_de_temps24[[#This Row],[Fin du déjeuner]]+Tableau_Feuille_de_temps24[[#This Row],[Début du déjeuner]]-Tableau_Feuille_de_temps24[[#This Row],[Heure d’arrivée]],IF(AND(LEN(Tableau_Feuille_de_temps24[[#This Row],[Heure d’arrivée]])&lt;&gt;0,LEN(Tableau_Feuille_de_temps24[[#This Row],[Heure de départ]])&lt;&gt;0),(IF(Tableau_Feuille_de_temps24[[#This Row],[Heure de départ]]&lt;Tableau_Feuille_de_temps24[[#This Row],[Heure d’arrivée]],1,0)+Tableau_Feuille_de_temps24[[#This Row],[Heure de départ]])-Tableau_Feuille_de_temps24[[#This Row],[Heure d’arrivée]],0))*24,0)</f>
        <v>0</v>
      </c>
      <c r="H22" s="44"/>
    </row>
    <row r="23" spans="2:8" s="41" customFormat="1" ht="34.9" customHeight="1" x14ac:dyDescent="0.2">
      <c r="B23" s="44"/>
      <c r="C23" s="44"/>
      <c r="D23" s="44"/>
      <c r="E23" s="44"/>
      <c r="F23" s="44"/>
      <c r="G23" s="44"/>
      <c r="H23" s="44"/>
    </row>
  </sheetData>
  <mergeCells count="2">
    <mergeCell ref="B2:E2"/>
    <mergeCell ref="B3:E3"/>
  </mergeCells>
  <dataValidations count="19">
    <dataValidation allowBlank="1" showInputMessage="1" showErrorMessage="1" prompt="Entrez le nom de l’employé dans cette cellule" sqref="B6" xr:uid="{AC013149-A59D-4450-A7CC-F1C4052673C9}"/>
    <dataValidation allowBlank="1" showInputMessage="1" showErrorMessage="1" prompt="Entrez le numéro de téléphone de l’employé dans cette cellule" sqref="B7" xr:uid="{B6A35FC7-F2B8-4DCF-8670-3955748C436F}"/>
    <dataValidation allowBlank="1" showInputMessage="1" showErrorMessage="1" prompt="Entrez le nom du responsable dans cette cellule" sqref="E6" xr:uid="{C030A278-A1A2-422C-A88D-D1DB07D5231F}"/>
    <dataValidation allowBlank="1" showInputMessage="1" showErrorMessage="1" prompt="Entrez le numéro de téléphone du responsable dans cette cellule" sqref="E7" xr:uid="{44046C1A-49B8-4E12-A060-79A28C3DE95F}"/>
    <dataValidation allowBlank="1" showInputMessage="1" showErrorMessage="1" prompt="Entrez les informations sur l’employé dans cette section" sqref="B5" xr:uid="{65743FA6-25B9-48F5-8F26-BDF35364B485}"/>
    <dataValidation allowBlank="1" showInputMessage="1" showErrorMessage="1" prompt="Entrez les informations sur le responsable dans cette section" sqref="E5" xr:uid="{59249C6F-1C3C-4337-BCD6-B03FA9B394A7}"/>
    <dataValidation allowBlank="1" showInputMessage="1" showErrorMessage="1" prompt="Entrez la période de la feuille de temps dans cette section" sqref="B12" xr:uid="{9F0455F2-7CA1-48B2-AD17-A956025F984A}"/>
    <dataValidation allowBlank="1" showInputMessage="1" showErrorMessage="1" prompt="Entrez la date de début de la période dans cette cellule" sqref="B14" xr:uid="{7418DFEB-96B7-4C2D-B2EA-1761057A4597}"/>
    <dataValidation allowBlank="1" showInputMessage="1" showErrorMessage="1" prompt="Entrez la date de fin de la période dans cette cellule" sqref="E14" xr:uid="{BB9F397B-0178-47A1-A529-A638F94763DB}"/>
    <dataValidation allowBlank="1" showInputMessage="1" showErrorMessage="1" prompt="Le total des heures de travail est calculé automatiquement dans cette cellule" sqref="E9" xr:uid="{2F3C76B9-E667-4466-A706-04F60C17296B}"/>
    <dataValidation allowBlank="1" showInputMessage="1" showErrorMessage="1" prompt="Les heures supplémentaires sont calculées automatiquement dans cette cellule" sqref="B11" xr:uid="{11E70453-2CBE-4BE8-A1FB-2A3D1BED210E}"/>
    <dataValidation allowBlank="1" showInputMessage="1" showErrorMessage="1" prompt="Les heures de travail sont calculées automatiquement dans cette colonne" sqref="G15" xr:uid="{BC9FEE1D-1A50-4546-AC54-6C34772E92DA}"/>
    <dataValidation allowBlank="1" showInputMessage="1" showErrorMessage="1" prompt="Entrez l’heure de départ dans cette colonne" sqref="F15" xr:uid="{A8134835-9665-484A-902A-CC630B852432}"/>
    <dataValidation allowBlank="1" showInputMessage="1" showErrorMessage="1" prompt="Entrez l’heure de fin du déjeuner dans cette colonne" sqref="E15" xr:uid="{ACCC1607-330D-4AF1-9E22-253B28BCB273}"/>
    <dataValidation allowBlank="1" showInputMessage="1" showErrorMessage="1" prompt="Entrez l’heure de début du déjeuner dans cette colonne" sqref="D15" xr:uid="{2EAAF0FB-A370-498D-AEE3-A792B1980BF3}"/>
    <dataValidation allowBlank="1" showInputMessage="1" showErrorMessage="1" prompt="Entrez l’heure d’arrivée dans cette colonne" sqref="C15" xr:uid="{387B553C-5AD3-4E8A-8BDD-BF18618B8071}"/>
    <dataValidation allowBlank="1" showInputMessage="1" showErrorMessage="1" prompt="Entrez la date dans cette colonne" sqref="B15" xr:uid="{08055581-597A-4060-9A5E-93D30303790C}"/>
    <dataValidation allowBlank="1" showInputMessage="1" showErrorMessage="1" prompt="Le total des heures normales est calculé automatiquement dans cette cellule" sqref="E11" xr:uid="{D82EA0CC-EE00-49E5-85FB-26A1BB3F69A7}"/>
    <dataValidation allowBlank="1" showInputMessage="1" showErrorMessage="1" prompt="Entrez le nombre total d’heures de travail de la semaine dans cette cellule" sqref="B9" xr:uid="{9874514A-9EB8-4ADD-BA19-DB90C0B9ED32}"/>
  </dataValidations>
  <printOptions horizontalCentered="1"/>
  <pageMargins left="0.7" right="0.7" top="0.75" bottom="0.75" header="0.3" footer="0.3"/>
  <pageSetup paperSize="9" scale="45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F69BE6DE-5186-4559-904E-C39AD32600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E3F822-3F01-44C8-AD76-BE28583AA7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4D7E79-BC63-4ABF-B83A-B3CD8F95A29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TM77799521</Templat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9</vt:i4>
      </vt:variant>
    </vt:vector>
  </HeadingPairs>
  <TitlesOfParts>
    <vt:vector size="12" baseType="lpstr">
      <vt:lpstr>Sem 35</vt:lpstr>
      <vt:lpstr>Sem 36</vt:lpstr>
      <vt:lpstr>Sem 37</vt:lpstr>
      <vt:lpstr>'Sem 36'!Heures_de_travail_hebdomadaires</vt:lpstr>
      <vt:lpstr>'Sem 37'!Heures_de_travail_hebdomadaires</vt:lpstr>
      <vt:lpstr>Heures_de_travail_hebdomadaires</vt:lpstr>
      <vt:lpstr>'Sem 36'!HeuresNormales</vt:lpstr>
      <vt:lpstr>'Sem 37'!HeuresNormales</vt:lpstr>
      <vt:lpstr>HeuresNormales</vt:lpstr>
      <vt:lpstr>'Sem 36'!Total_des_heures_de_travail</vt:lpstr>
      <vt:lpstr>'Sem 37'!Total_des_heures_de_travail</vt:lpstr>
      <vt:lpstr>Total_des_heures_de_travail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2023-02-09T06:48:59Z</dcterms:created>
  <dcterms:modified xsi:type="dcterms:W3CDTF">2025-09-09T07:13:41Z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