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A79611A3-A818-4B36-907B-52A94C236BE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m 35" sheetId="1" r:id="rId1"/>
  </sheets>
  <definedNames>
    <definedName name="Heures_de_travail_hebdomadaires">'Sem 35'!$B$9</definedName>
    <definedName name="HeuresNormales">'Sem 35'!$E$11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22" i="1"/>
  <c r="G21" i="1"/>
  <c r="G20" i="1" l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<sst xmlns="http://schemas.openxmlformats.org/spreadsheetml/2006/main" count="23" uniqueCount="20">
  <si>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</si>
  <si>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</si>
  <si>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</si>
  <si>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</si>
  <si>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</si>
  <si>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</si>
  <si>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</si>
  <si>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</si>
  <si>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</si>
  <si>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</si>
  <si>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</si>
  <si>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</si>
  <si>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</si>
  <si>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</si>
  <si>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</si>
  <si>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</si>
  <si>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</si>
  <si>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COUPE CUVERIE</t>
  </si>
  <si>
    <t>REPOS</t>
  </si>
  <si>
    <t>MONGEOT MATHYS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</si>
</sst>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 applyAlignment="1">
      <alignment vertical="center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abSelected="1" zoomScaleNormal="100" workbookViewId="0">
      <selection activeCell="L21" sqref="L21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9"/>
      <c r="B1" s="12"/>
      <c r="C1" s="12"/>
      <c r="D1" s="12"/>
      <c r="E1" s="12"/>
      <c r="F1" s="12"/>
      <c r="G1" s="12"/>
      <c r="H1" s="5"/>
      <c r="I1" s="29"/>
    </row>
    <row r="2" spans="1:10" ht="40.15" customHeight="1" x14ac:dyDescent="0.2">
      <c r="A2" s="9"/>
      <c r="B2" s="59" t="s">
        <v>0</v>
      </c>
      <c r="C2" s="59"/>
      <c r="D2" s="59"/>
      <c r="E2" s="59"/>
      <c r="F2" s="6"/>
      <c r="G2" s="6"/>
      <c r="H2" s="5"/>
      <c r="I2" s="4"/>
    </row>
    <row r="3" spans="1:10" s="3" customFormat="1" ht="40.15" customHeight="1" x14ac:dyDescent="0.2">
      <c r="A3" s="10"/>
      <c r="B3" s="60" t="s">
        <v>16</v>
      </c>
      <c r="C3" s="60"/>
      <c r="D3" s="60"/>
      <c r="E3" s="60"/>
      <c r="F3" s="8"/>
      <c r="G3" s="8"/>
      <c r="H3" s="7" t="s">
        <v>15</v>
      </c>
      <c r="I3" s="26"/>
    </row>
    <row r="4" spans="1:10" s="3" customFormat="1" ht="19.899999999999999" customHeight="1" x14ac:dyDescent="0.2">
      <c r="A4" s="26"/>
      <c r="B4" s="27"/>
      <c r="C4" s="28"/>
      <c r="D4" s="28"/>
      <c r="E4" s="28"/>
      <c r="F4" s="28"/>
      <c r="G4" s="28"/>
      <c r="H4" s="28"/>
      <c r="I4" s="26"/>
    </row>
    <row r="5" spans="1:10" customFormat="1" ht="40.15" customHeight="1" x14ac:dyDescent="0.2">
      <c r="A5" s="13"/>
      <c r="B5" s="14" t="s">
        <v>1</v>
      </c>
      <c r="C5" s="15"/>
      <c r="D5" s="15"/>
      <c r="E5" s="14"/>
      <c r="F5" s="16"/>
      <c r="G5" s="14"/>
      <c r="H5" s="11"/>
      <c r="I5" s="30"/>
    </row>
    <row r="6" spans="1:10" customFormat="1" ht="34.9" customHeight="1" x14ac:dyDescent="0.25">
      <c r="A6" s="30"/>
      <c r="B6" s="31" t="s">
        <v>19</v>
      </c>
      <c r="C6" s="32"/>
      <c r="D6" s="32"/>
      <c r="E6" s="31"/>
      <c r="F6" s="32"/>
      <c r="G6" s="31"/>
      <c r="H6" s="33"/>
      <c r="I6" s="30"/>
    </row>
    <row r="7" spans="1:10" customFormat="1" ht="34.9" customHeight="1" x14ac:dyDescent="0.25">
      <c r="A7" s="30"/>
      <c r="B7" s="34" t="s">
        <v>17</v>
      </c>
      <c r="C7" s="32"/>
      <c r="D7" s="32"/>
      <c r="E7" s="34"/>
      <c r="F7" s="32"/>
      <c r="G7" s="34"/>
      <c r="H7" s="33"/>
      <c r="I7" s="30"/>
    </row>
    <row r="8" spans="1:10" customFormat="1" ht="40.15" customHeight="1" x14ac:dyDescent="0.2">
      <c r="A8" s="13"/>
      <c r="B8" s="14" t="s">
        <v>2</v>
      </c>
      <c r="C8" s="17"/>
      <c r="D8" s="17"/>
      <c r="E8" s="14" t="s">
        <v>9</v>
      </c>
      <c r="F8" s="14"/>
      <c r="G8" s="14"/>
      <c r="H8" s="11"/>
      <c r="I8" s="30"/>
      <c r="J8" s="1"/>
    </row>
    <row r="9" spans="1:10" customFormat="1" ht="37.9" customHeight="1" x14ac:dyDescent="0.2">
      <c r="A9" s="30"/>
      <c r="B9" s="35">
        <v>35</v>
      </c>
      <c r="C9" s="35"/>
      <c r="D9" s="35"/>
      <c r="E9" s="36">
        <f>SUM(Tableau_Feuille_de_temps[Heures de travail])</f>
        <v>43.25</v>
      </c>
      <c r="F9" s="37"/>
      <c r="G9" s="37"/>
      <c r="H9" s="30"/>
      <c r="I9" s="30"/>
    </row>
    <row r="10" spans="1:10" s="2" customFormat="1" ht="25.9" customHeight="1" x14ac:dyDescent="0.2">
      <c r="A10" s="38"/>
      <c r="B10" s="39" t="s">
        <v>3</v>
      </c>
      <c r="C10" s="40"/>
      <c r="D10" s="40"/>
      <c r="E10" s="39" t="s">
        <v>10</v>
      </c>
      <c r="F10" s="40"/>
      <c r="G10" s="39"/>
      <c r="H10" s="41"/>
      <c r="I10" s="41"/>
    </row>
    <row r="11" spans="1:10" s="2" customFormat="1" ht="34.9" customHeight="1" x14ac:dyDescent="0.2">
      <c r="A11" s="38"/>
      <c r="B11" s="42">
        <f>Total_des_heures_de_travail-HeuresNormales</f>
        <v>8.25</v>
      </c>
      <c r="C11" s="43"/>
      <c r="D11" s="43"/>
      <c r="E11" s="42">
        <f>IF(Heures_de_travail_hebdomadaires&lt;=Total_des_heures_de_travail,Heures_de_travail_hebdomadaires,Total_des_heures_de_travail)</f>
        <v>35</v>
      </c>
      <c r="F11" s="43"/>
      <c r="G11" s="41"/>
      <c r="H11" s="41"/>
      <c r="I11" s="41"/>
    </row>
    <row r="12" spans="1:10" ht="40.15" customHeight="1" x14ac:dyDescent="0.25">
      <c r="A12" s="18"/>
      <c r="B12" s="14" t="s">
        <v>4</v>
      </c>
      <c r="C12" s="19"/>
      <c r="D12" s="20"/>
      <c r="E12" s="21"/>
      <c r="F12" s="21"/>
      <c r="G12" s="22"/>
      <c r="H12" s="12"/>
      <c r="I12" s="29"/>
    </row>
    <row r="13" spans="1:10" ht="34.9" customHeight="1" x14ac:dyDescent="0.25">
      <c r="A13" s="29"/>
      <c r="B13" s="39" t="s">
        <v>5</v>
      </c>
      <c r="C13" s="44"/>
      <c r="D13" s="45"/>
      <c r="E13" s="39" t="s">
        <v>11</v>
      </c>
      <c r="F13" s="39"/>
      <c r="G13" s="39"/>
      <c r="H13" s="46"/>
      <c r="I13" s="29"/>
    </row>
    <row r="14" spans="1:10" ht="34.9" customHeight="1" x14ac:dyDescent="0.2">
      <c r="A14" s="29"/>
      <c r="B14" s="47">
        <v>45895</v>
      </c>
      <c r="C14" s="47"/>
      <c r="D14" s="34"/>
      <c r="E14" s="47">
        <v>45899</v>
      </c>
      <c r="F14" s="34"/>
      <c r="G14" s="47"/>
      <c r="H14" s="46"/>
      <c r="I14" s="29"/>
    </row>
    <row r="15" spans="1:10" ht="40.15" customHeight="1" x14ac:dyDescent="0.2">
      <c r="A15" s="29"/>
      <c r="B15" s="23" t="s">
        <v>6</v>
      </c>
      <c r="C15" s="24" t="s">
        <v>7</v>
      </c>
      <c r="D15" s="24" t="s">
        <v>8</v>
      </c>
      <c r="E15" s="24" t="s">
        <v>12</v>
      </c>
      <c r="F15" s="24" t="s">
        <v>13</v>
      </c>
      <c r="G15" s="25" t="s">
        <v>14</v>
      </c>
      <c r="H15" s="46"/>
      <c r="I15" s="29"/>
    </row>
    <row r="16" spans="1:10" ht="34.9" customHeight="1" x14ac:dyDescent="0.2">
      <c r="A16" s="29"/>
      <c r="B16" s="48">
        <v>45894</v>
      </c>
      <c r="C16" s="49">
        <v>0.28125</v>
      </c>
      <c r="D16" s="49">
        <v>0.5</v>
      </c>
      <c r="E16" s="49">
        <v>0.54166666666666663</v>
      </c>
      <c r="F16" s="49">
        <v>0.64583333333333337</v>
      </c>
      <c r="G16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7.7500000000000018</v>
      </c>
      <c r="H16" s="46"/>
      <c r="I16" s="29"/>
    </row>
    <row r="17" spans="1:9" ht="34.9" customHeight="1" x14ac:dyDescent="0.2">
      <c r="A17" s="29"/>
      <c r="B17" s="48">
        <v>45895</v>
      </c>
      <c r="C17" s="49">
        <v>0.28125</v>
      </c>
      <c r="D17" s="49"/>
      <c r="E17" s="49"/>
      <c r="F17" s="49">
        <v>0.48958333333333331</v>
      </c>
      <c r="G17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</v>
      </c>
      <c r="H17" s="46"/>
      <c r="I17" s="29"/>
    </row>
    <row r="18" spans="1:9" ht="34.9" customHeight="1" x14ac:dyDescent="0.2">
      <c r="A18" s="29"/>
      <c r="B18" s="48">
        <v>45896</v>
      </c>
      <c r="C18" s="49">
        <v>0.28125</v>
      </c>
      <c r="D18" s="49">
        <v>0.5</v>
      </c>
      <c r="E18" s="49">
        <v>0.54166666666666663</v>
      </c>
      <c r="F18" s="49">
        <v>0.65625</v>
      </c>
      <c r="G18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46"/>
      <c r="I18" s="29"/>
    </row>
    <row r="19" spans="1:9" ht="34.9" customHeight="1" x14ac:dyDescent="0.2">
      <c r="A19" s="29"/>
      <c r="B19" s="48">
        <v>45897</v>
      </c>
      <c r="C19" s="49">
        <v>0.41666666666666669</v>
      </c>
      <c r="D19" s="49"/>
      <c r="E19" s="49">
        <v>0.4375</v>
      </c>
      <c r="F19" s="49">
        <v>0.66666666666666663</v>
      </c>
      <c r="G19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5.9999999999999982</v>
      </c>
      <c r="H19" s="46"/>
      <c r="I19" s="29"/>
    </row>
    <row r="20" spans="1:9" ht="34.9" customHeight="1" x14ac:dyDescent="0.2">
      <c r="A20" s="29"/>
      <c r="B20" s="48">
        <v>45898</v>
      </c>
      <c r="C20" s="49">
        <v>0.28125</v>
      </c>
      <c r="D20" s="49">
        <v>0.5</v>
      </c>
      <c r="E20" s="49">
        <v>0.54166666666666663</v>
      </c>
      <c r="F20" s="49">
        <v>0.69791666666666663</v>
      </c>
      <c r="G20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20" s="46"/>
      <c r="I20" s="29"/>
    </row>
    <row r="21" spans="1:9" ht="34.9" customHeight="1" x14ac:dyDescent="0.2">
      <c r="A21" s="29"/>
      <c r="B21" s="48">
        <v>45899</v>
      </c>
      <c r="C21" s="49">
        <v>0.28125</v>
      </c>
      <c r="D21" s="49">
        <v>0.5</v>
      </c>
      <c r="E21" s="49">
        <v>0.54166666666666663</v>
      </c>
      <c r="F21" s="49">
        <v>0.63541666666666663</v>
      </c>
      <c r="G21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</v>
      </c>
      <c r="H21" s="46"/>
      <c r="I21" s="29"/>
    </row>
    <row r="22" spans="1:9" ht="34.9" customHeight="1" x14ac:dyDescent="0.2">
      <c r="A22" s="29"/>
      <c r="B22" s="48">
        <v>45900</v>
      </c>
      <c r="C22" s="49" t="s">
        <v>18</v>
      </c>
      <c r="D22" s="49" t="s">
        <v>18</v>
      </c>
      <c r="E22" s="49" t="s">
        <v>18</v>
      </c>
      <c r="F22" s="49" t="s">
        <v>18</v>
      </c>
      <c r="G22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6"/>
      <c r="I22" s="29"/>
    </row>
    <row r="23" spans="1:9" ht="34.9" customHeight="1" thickBot="1" x14ac:dyDescent="0.25">
      <c r="A23" s="29"/>
      <c r="B23" s="46"/>
      <c r="C23" s="46"/>
      <c r="D23" s="46"/>
      <c r="E23" s="46"/>
      <c r="F23" s="46"/>
      <c r="G23" s="46"/>
      <c r="H23" s="46"/>
      <c r="I23" s="29"/>
    </row>
    <row r="24" spans="1:9" ht="30" customHeight="1" x14ac:dyDescent="0.2">
      <c r="B24" s="51"/>
      <c r="C24" s="52"/>
      <c r="D24" s="52"/>
      <c r="E24" s="52"/>
      <c r="F24" s="52"/>
      <c r="G24" s="53"/>
    </row>
    <row r="25" spans="1:9" ht="30" customHeight="1" x14ac:dyDescent="0.2">
      <c r="B25" s="54"/>
      <c r="G25" s="55"/>
    </row>
    <row r="26" spans="1:9" ht="30" customHeight="1" x14ac:dyDescent="0.2">
      <c r="B26" s="54"/>
      <c r="G26" s="55"/>
    </row>
    <row r="27" spans="1:9" ht="30" customHeight="1" x14ac:dyDescent="0.2">
      <c r="B27" s="54"/>
      <c r="G27" s="55"/>
    </row>
    <row r="28" spans="1:9" ht="30" customHeight="1" thickBot="1" x14ac:dyDescent="0.25">
      <c r="B28" s="56"/>
      <c r="C28" s="57"/>
      <c r="D28" s="57"/>
      <c r="E28" s="57"/>
      <c r="F28" s="57"/>
      <c r="G28" s="58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76CFC0A1-13A9-435C-9A42-D71C4C7D98AB}"/>
    <dataValidation allowBlank="1" showInputMessage="1" showErrorMessage="1" prompt="Entrez le numéro de téléphone de l’employé dans cette cellule" sqref="B7" xr:uid="{8EB4FE60-716D-4C73-9457-D051EAEC0F18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35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2025-09-01T08:51:08Z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