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EB4022F8-7DEC-4082-8FA8-D7771B163D10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Sem 35" sheetId="1" r:id="rId1"/>
    <sheet name="Sem 36" sheetId="2" r:id="rId2"/>
  </sheets>
  <definedNames>
    <definedName name="Heures_de_travail_hebdomadaires" localSheetId="1">'Sem 36'!$B$9</definedName>
    <definedName name="Heures_de_travail_hebdomadaires">'Sem 35'!$B$9</definedName>
    <definedName name="HeuresNormales" localSheetId="1">'Sem 36'!$E$11</definedName>
    <definedName name="HeuresNormales">'Sem 35'!$E$11</definedName>
    <definedName name="Total_des_heures_de_travail" localSheetId="1">'Sem 36'!$E$9</definedName>
    <definedName name="Total_des_heures_de_travail">'Sem 35'!$E$9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2" l="1"/>
  <c r="G21" i="2"/>
  <c r="G20" i="2"/>
  <c r="G19" i="2"/>
  <c r="G18" i="2"/>
  <c r="G17" i="2"/>
  <c r="G16" i="2"/>
  <c r="G16" i="1"/>
  <c r="G17" i="1"/>
  <c r="G22" i="1"/>
  <c r="G21" i="1"/>
  <c r="E9" i="2" l="1"/>
  <c r="E11" i="2" s="1"/>
  <c r="B11" i="2" s="1"/>
  <c r="G20" i="1"/>
  <c r="G18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<sst xmlns="http://schemas.openxmlformats.org/spreadsheetml/2006/main" count="58" uniqueCount="20">
  <si>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</si>
  <si>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</si>
  <si>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</si>
  <si>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</si>
  <si>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</si>
  <si>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</si>
  <si>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</si>
  <si>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</si>
  <si>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</si>
  <si>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</si>
  <si>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</si>
  <si>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</si>
  <si>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</si>
  <si>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</si>
  <si>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</si>
  <si>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</si>
  <si>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</si>
  <si>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PORTEUR VIGNES CUVERIE</t>
  </si>
  <si>
    <t>PINET ALAIN</t>
  </si>
  <si>
    <t>REPOS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</si>
</sst>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Century Schoolbook"/>
      <family val="2"/>
      <scheme val="minor"/>
    </font>
    <font>
      <sz val="12"/>
      <color theme="5"/>
      <name val="Century Schoolbook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Century Schoolbook"/>
      <family val="2"/>
      <scheme val="major"/>
    </font>
    <font>
      <sz val="11"/>
      <color theme="1"/>
      <name val="Century Schoolbook"/>
      <family val="2"/>
      <scheme val="major"/>
    </font>
    <font>
      <b/>
      <sz val="12"/>
      <color theme="0"/>
      <name val="Century Schoolbook"/>
      <family val="2"/>
      <scheme val="major"/>
    </font>
    <font>
      <sz val="12"/>
      <color theme="0"/>
      <name val="Century Schoolbook"/>
      <family val="2"/>
      <scheme val="major"/>
    </font>
    <font>
      <sz val="12"/>
      <color rgb="FFBBFBF5"/>
      <name val="Century Schoolbook"/>
      <family val="2"/>
      <scheme val="major"/>
    </font>
    <font>
      <b/>
      <sz val="12"/>
      <color rgb="FFBBFBF5"/>
      <name val="Century Schoolbook"/>
      <family val="2"/>
      <scheme val="major"/>
    </font>
    <font>
      <sz val="18"/>
      <color theme="4" tint="-9.9978637043366805E-2"/>
      <name val="Century Schoolbook"/>
      <family val="2"/>
      <scheme val="minor"/>
    </font>
    <font>
      <sz val="12"/>
      <color theme="6"/>
      <name val="Century Schoolbook"/>
      <family val="2"/>
      <scheme val="minor"/>
    </font>
    <font>
      <b/>
      <sz val="12"/>
      <color theme="6"/>
      <name val="Century Schoolbook"/>
      <family val="2"/>
      <scheme val="minor"/>
    </font>
    <font>
      <sz val="12"/>
      <color theme="5"/>
      <name val="Century Schoolbook"/>
      <family val="2"/>
      <scheme val="minor"/>
    </font>
    <font>
      <sz val="12"/>
      <color theme="1" tint="0.249977111117893"/>
      <name val="Century Schoolbook"/>
      <family val="2"/>
      <scheme val="minor"/>
    </font>
    <font>
      <sz val="12"/>
      <color rgb="FF0070C0"/>
      <name val="Century School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0" fillId="4" borderId="0" xfId="0" applyFill="1" applyAlignment="1">
      <alignment vertical="top"/>
    </xf>
    <xf numFmtId="0" fontId="5" fillId="4" borderId="0" xfId="0" applyFont="1" applyFill="1" applyAlignment="1">
      <alignment horizontal="left" vertical="top" indent="1"/>
    </xf>
    <xf numFmtId="0" fontId="2" fillId="4" borderId="0" xfId="0" applyFont="1" applyFill="1" applyAlignment="1">
      <alignment vertical="top"/>
    </xf>
    <xf numFmtId="0" fontId="0" fillId="4" borderId="0" xfId="0" applyFill="1"/>
    <xf numFmtId="0" fontId="13" fillId="4" borderId="0" xfId="0" applyFont="1" applyFill="1" applyAlignment="1">
      <alignment horizontal="left" vertical="center" indent="2"/>
    </xf>
    <xf numFmtId="0" fontId="13" fillId="4" borderId="0" xfId="0" applyFont="1" applyFill="1"/>
    <xf numFmtId="0" fontId="2" fillId="4" borderId="0" xfId="0" applyFont="1" applyFill="1"/>
    <xf numFmtId="0" fontId="13" fillId="4" borderId="0" xfId="0" applyFont="1" applyFill="1" applyAlignment="1">
      <alignment horizontal="left" vertical="top" indent="2"/>
    </xf>
    <xf numFmtId="0" fontId="14" fillId="4" borderId="0" xfId="0" applyFont="1" applyFill="1" applyAlignment="1">
      <alignment horizontal="left" vertical="center" indent="2"/>
    </xf>
    <xf numFmtId="2" fontId="14" fillId="4" borderId="0" xfId="0" applyNumberFormat="1" applyFont="1" applyFill="1" applyAlignment="1">
      <alignment horizontal="left" vertical="center" indent="2"/>
    </xf>
    <xf numFmtId="2" fontId="14" fillId="4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 wrapText="1"/>
    </xf>
    <xf numFmtId="0" fontId="14" fillId="4" borderId="0" xfId="0" applyFont="1" applyFill="1" applyAlignment="1">
      <alignment horizontal="left" indent="2"/>
    </xf>
    <xf numFmtId="0" fontId="13" fillId="4" borderId="0" xfId="0" applyFont="1" applyFill="1" applyAlignment="1">
      <alignment vertical="center" wrapText="1"/>
    </xf>
    <xf numFmtId="0" fontId="15" fillId="4" borderId="0" xfId="0" applyFont="1" applyFill="1" applyAlignment="1">
      <alignment vertical="center" wrapText="1"/>
    </xf>
    <xf numFmtId="2" fontId="13" fillId="4" borderId="0" xfId="0" applyNumberFormat="1" applyFont="1" applyFill="1" applyAlignment="1">
      <alignment horizontal="left" vertical="top" indent="2"/>
    </xf>
    <xf numFmtId="0" fontId="13" fillId="4" borderId="0" xfId="0" applyFont="1" applyFill="1" applyAlignment="1">
      <alignment horizontal="left" vertical="top" wrapText="1"/>
    </xf>
    <xf numFmtId="0" fontId="0" fillId="4" borderId="0" xfId="0" applyFill="1" applyAlignment="1">
      <alignment vertical="center"/>
    </xf>
    <xf numFmtId="14" fontId="13" fillId="4" borderId="0" xfId="0" applyNumberFormat="1" applyFont="1" applyFill="1" applyAlignment="1">
      <alignment horizontal="left" indent="2"/>
    </xf>
    <xf numFmtId="0" fontId="13" fillId="4" borderId="0" xfId="0" applyFont="1" applyFill="1" applyAlignment="1">
      <alignment horizontal="left" indent="2"/>
    </xf>
    <xf numFmtId="0" fontId="2" fillId="4" borderId="0" xfId="0" applyFont="1" applyFill="1" applyAlignment="1">
      <alignment vertical="center"/>
    </xf>
    <xf numFmtId="14" fontId="13" fillId="4" borderId="0" xfId="0" applyNumberFormat="1" applyFont="1" applyFill="1" applyAlignment="1">
      <alignment horizontal="left" vertical="top" indent="2"/>
    </xf>
    <xf numFmtId="14" fontId="16" fillId="4" borderId="0" xfId="0" applyNumberFormat="1" applyFont="1" applyFill="1" applyAlignment="1">
      <alignment horizontal="left" vertical="center" indent="2"/>
    </xf>
    <xf numFmtId="165" fontId="16" fillId="4" borderId="0" xfId="0" applyNumberFormat="1" applyFont="1" applyFill="1" applyAlignment="1">
      <alignment horizontal="left" vertical="center" indent="1"/>
    </xf>
    <xf numFmtId="2" fontId="17" fillId="4" borderId="0" xfId="0" applyNumberFormat="1" applyFont="1" applyFill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20"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19"/>
      <tableStyleElement type="headerRow" dxfId="18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3BA3D930-E07A-401A-B1E3-40CE31E7AE2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227E5762-958E-428F-9DB5-60FFCC760875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E493041E-4AE3-4891-87FC-E339DBDAE7E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67EAB7E1-095A-467C-935D-D6A5C8705A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5D905BAA-98C2-4C20-BBDB-BB5E943C992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D73CAAEE-7599-4602-95C4-48D8AD30EE7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7E7C23A8-F8DD-42F6-B212-2E12D7371A1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2" totalsRowShown="0" headerRowDxfId="17" dataDxfId="16" tableBorderDxfId="15">
  <tableColumns count="6">
    <tableColumn id="1" xr3:uid="{00000000-0010-0000-0000-000001000000}" name="Date" dataDxfId="14"/>
    <tableColumn id="2" xr3:uid="{00000000-0010-0000-0000-000002000000}" name="Heure d’arrivée" dataDxfId="13"/>
    <tableColumn id="3" xr3:uid="{00000000-0010-0000-0000-000003000000}" name="Début du déjeuner" dataDxfId="12"/>
    <tableColumn id="4" xr3:uid="{00000000-0010-0000-0000-000004000000}" name="Fin du déjeuner" dataDxfId="11"/>
    <tableColumn id="5" xr3:uid="{00000000-0010-0000-0000-000005000000}" name="Heure de départ" dataDxfId="10"/>
    <tableColumn id="6" xr3:uid="{00000000-0010-0000-0000-000006000000}" name="Heures de travail" dataDxfId="9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414F527-F67D-44A7-B2A5-BA67F819E5A1}" name="Tableau_Feuille_de_temps2" displayName="Tableau_Feuille_de_temps2" ref="B15:G22" totalsRowShown="0" headerRowDxfId="8" dataDxfId="7" tableBorderDxfId="6">
  <tableColumns count="6">
    <tableColumn id="1" xr3:uid="{38C1FD3E-EDC4-4200-9390-32709EB7D7AB}" name="Date" dataDxfId="5"/>
    <tableColumn id="2" xr3:uid="{701E305E-8D65-4481-82F5-148EC0FBF893}" name="Heure d’arrivée" dataDxfId="4"/>
    <tableColumn id="3" xr3:uid="{272BE1C6-C104-4B63-BDD4-4847FED84E9E}" name="Début du déjeuner" dataDxfId="3"/>
    <tableColumn id="4" xr3:uid="{1D0DDB83-E0F9-40A3-9D2D-9452657DC7BD}" name="Fin du déjeuner" dataDxfId="2"/>
    <tableColumn id="5" xr3:uid="{3CC7AD92-1FAC-43E7-B7C2-DB99D3ABCF32}" name="Heure de départ" dataDxfId="1"/>
    <tableColumn id="6" xr3:uid="{16C51A8A-A96A-4592-866F-3990EC307DF7}" name="Heures de travail" dataDxfId="0">
      <calculatedColumnFormula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Vue">
  <a:themeElements>
    <a:clrScheme name="Nuances de gri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Vue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ue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showGridLines="0" topLeftCell="A8" zoomScaleNormal="100" workbookViewId="0">
      <selection activeCell="K21" sqref="K21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41" customWidth="1"/>
    <col min="10" max="20" width="30.75" style="1" customWidth="1"/>
    <col min="21" max="16384" width="9.25" style="1"/>
  </cols>
  <sheetData>
    <row r="1" spans="1:10" ht="34.9" customHeight="1" x14ac:dyDescent="0.2">
      <c r="A1" s="7"/>
      <c r="B1" s="10"/>
      <c r="C1" s="10"/>
      <c r="D1" s="10"/>
      <c r="E1" s="10"/>
      <c r="F1" s="10"/>
      <c r="G1" s="10"/>
      <c r="H1" s="3"/>
    </row>
    <row r="2" spans="1:10" ht="40.15" customHeight="1" x14ac:dyDescent="0.2">
      <c r="A2" s="7"/>
      <c r="B2" s="49" t="s">
        <v>0</v>
      </c>
      <c r="C2" s="49"/>
      <c r="D2" s="49"/>
      <c r="E2" s="49"/>
      <c r="F2" s="4"/>
      <c r="G2" s="4"/>
      <c r="H2" s="3"/>
    </row>
    <row r="3" spans="1:10" s="2" customFormat="1" ht="40.15" customHeight="1" x14ac:dyDescent="0.2">
      <c r="A3" s="8"/>
      <c r="B3" s="50" t="s">
        <v>16</v>
      </c>
      <c r="C3" s="50"/>
      <c r="D3" s="50"/>
      <c r="E3" s="50"/>
      <c r="F3" s="6"/>
      <c r="G3" s="6"/>
      <c r="H3" s="5" t="s">
        <v>15</v>
      </c>
      <c r="I3" s="24"/>
    </row>
    <row r="4" spans="1:10" s="24" customFormat="1" ht="19.899999999999999" customHeight="1" x14ac:dyDescent="0.2">
      <c r="B4" s="25"/>
      <c r="C4" s="26"/>
      <c r="D4" s="26"/>
      <c r="E4" s="26"/>
      <c r="F4" s="26"/>
      <c r="G4" s="26"/>
      <c r="H4" s="26"/>
    </row>
    <row r="5" spans="1:10" customFormat="1" ht="40.15" customHeight="1" x14ac:dyDescent="0.2">
      <c r="A5" s="11"/>
      <c r="B5" s="12" t="s">
        <v>1</v>
      </c>
      <c r="C5" s="13"/>
      <c r="D5" s="13"/>
      <c r="E5" s="12"/>
      <c r="F5" s="14"/>
      <c r="G5" s="12"/>
      <c r="H5" s="9"/>
      <c r="I5" s="27"/>
    </row>
    <row r="6" spans="1:10" s="27" customFormat="1" ht="34.9" customHeight="1" x14ac:dyDescent="0.25">
      <c r="B6" s="28" t="s">
        <v>18</v>
      </c>
      <c r="C6" s="29"/>
      <c r="D6" s="29"/>
      <c r="E6" s="28"/>
      <c r="F6" s="29"/>
      <c r="G6" s="28"/>
      <c r="H6" s="30"/>
    </row>
    <row r="7" spans="1:10" s="27" customFormat="1" ht="34.9" customHeight="1" x14ac:dyDescent="0.25">
      <c r="B7" s="31" t="s">
        <v>17</v>
      </c>
      <c r="C7" s="29"/>
      <c r="D7" s="29"/>
      <c r="E7" s="31"/>
      <c r="F7" s="29"/>
      <c r="G7" s="31"/>
      <c r="H7" s="30"/>
    </row>
    <row r="8" spans="1:10" customFormat="1" ht="40.15" customHeight="1" x14ac:dyDescent="0.2">
      <c r="A8" s="11"/>
      <c r="B8" s="12" t="s">
        <v>2</v>
      </c>
      <c r="C8" s="15"/>
      <c r="D8" s="15"/>
      <c r="E8" s="12" t="s">
        <v>9</v>
      </c>
      <c r="F8" s="12"/>
      <c r="G8" s="12"/>
      <c r="H8" s="9"/>
      <c r="I8" s="27"/>
      <c r="J8" s="1"/>
    </row>
    <row r="9" spans="1:10" s="27" customFormat="1" ht="37.9" customHeight="1" x14ac:dyDescent="0.2">
      <c r="B9" s="32">
        <v>35</v>
      </c>
      <c r="C9" s="32"/>
      <c r="D9" s="32"/>
      <c r="E9" s="33">
        <f>SUM(Tableau_Feuille_de_temps[Heures de travail])</f>
        <v>47</v>
      </c>
      <c r="F9" s="34"/>
      <c r="G9" s="34"/>
    </row>
    <row r="10" spans="1:10" s="35" customFormat="1" ht="25.9" customHeight="1" x14ac:dyDescent="0.2">
      <c r="B10" s="36" t="s">
        <v>3</v>
      </c>
      <c r="C10" s="37"/>
      <c r="D10" s="37"/>
      <c r="E10" s="36" t="s">
        <v>10</v>
      </c>
      <c r="F10" s="37"/>
      <c r="G10" s="36"/>
      <c r="H10" s="38"/>
      <c r="I10" s="38"/>
    </row>
    <row r="11" spans="1:10" s="35" customFormat="1" ht="34.9" customHeight="1" x14ac:dyDescent="0.2">
      <c r="B11" s="39">
        <f>Total_des_heures_de_travail-HeuresNormales</f>
        <v>12</v>
      </c>
      <c r="C11" s="40"/>
      <c r="D11" s="40"/>
      <c r="E11" s="39">
        <f>IF(Heures_de_travail_hebdomadaires&lt;=Total_des_heures_de_travail,Heures_de_travail_hebdomadaires,Total_des_heures_de_travail)</f>
        <v>35</v>
      </c>
      <c r="F11" s="40"/>
      <c r="G11" s="38"/>
      <c r="H11" s="38"/>
      <c r="I11" s="38"/>
    </row>
    <row r="12" spans="1:10" ht="40.15" customHeight="1" x14ac:dyDescent="0.25">
      <c r="A12" s="16"/>
      <c r="B12" s="12" t="s">
        <v>4</v>
      </c>
      <c r="C12" s="17"/>
      <c r="D12" s="18"/>
      <c r="E12" s="19"/>
      <c r="F12" s="19"/>
      <c r="G12" s="20"/>
      <c r="H12" s="10"/>
    </row>
    <row r="13" spans="1:10" s="41" customFormat="1" ht="34.9" customHeight="1" x14ac:dyDescent="0.25">
      <c r="B13" s="36" t="s">
        <v>5</v>
      </c>
      <c r="C13" s="42"/>
      <c r="D13" s="43"/>
      <c r="E13" s="36" t="s">
        <v>11</v>
      </c>
      <c r="F13" s="36"/>
      <c r="G13" s="36"/>
      <c r="H13" s="44"/>
    </row>
    <row r="14" spans="1:10" s="41" customFormat="1" ht="34.9" customHeight="1" x14ac:dyDescent="0.2">
      <c r="B14" s="45">
        <v>45894</v>
      </c>
      <c r="C14" s="45"/>
      <c r="D14" s="31"/>
      <c r="E14" s="45">
        <v>45914</v>
      </c>
      <c r="F14" s="31"/>
      <c r="G14" s="45"/>
      <c r="H14" s="44"/>
    </row>
    <row r="15" spans="1:10" ht="40.15" customHeight="1" x14ac:dyDescent="0.2">
      <c r="A15" s="41"/>
      <c r="B15" s="21" t="s">
        <v>6</v>
      </c>
      <c r="C15" s="22" t="s">
        <v>7</v>
      </c>
      <c r="D15" s="22" t="s">
        <v>8</v>
      </c>
      <c r="E15" s="22" t="s">
        <v>12</v>
      </c>
      <c r="F15" s="22" t="s">
        <v>13</v>
      </c>
      <c r="G15" s="23" t="s">
        <v>14</v>
      </c>
      <c r="H15" s="44"/>
    </row>
    <row r="16" spans="1:10" s="41" customFormat="1" ht="34.9" customHeight="1" x14ac:dyDescent="0.2">
      <c r="B16" s="46">
        <v>45894</v>
      </c>
      <c r="C16" s="47">
        <v>0.28125</v>
      </c>
      <c r="D16" s="47">
        <v>0.5</v>
      </c>
      <c r="E16" s="47">
        <v>0.54166666666666663</v>
      </c>
      <c r="F16" s="47">
        <v>0.63541666666666663</v>
      </c>
      <c r="G16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7.5</v>
      </c>
      <c r="H16" s="44"/>
    </row>
    <row r="17" spans="2:8" s="41" customFormat="1" ht="34.9" customHeight="1" x14ac:dyDescent="0.2">
      <c r="B17" s="46">
        <v>45895</v>
      </c>
      <c r="C17" s="47">
        <v>0.28125</v>
      </c>
      <c r="D17" s="47">
        <v>0.5</v>
      </c>
      <c r="E17" s="47">
        <v>0.54166666666666663</v>
      </c>
      <c r="F17" s="47">
        <v>0.69791666666666663</v>
      </c>
      <c r="G17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</v>
      </c>
      <c r="H17" s="44"/>
    </row>
    <row r="18" spans="2:8" s="41" customFormat="1" ht="34.9" customHeight="1" x14ac:dyDescent="0.2">
      <c r="B18" s="46">
        <v>45896</v>
      </c>
      <c r="C18" s="47">
        <v>0.28125</v>
      </c>
      <c r="D18" s="47">
        <v>0.5</v>
      </c>
      <c r="E18" s="47">
        <v>0.54166666666666663</v>
      </c>
      <c r="F18" s="47">
        <v>0.65625</v>
      </c>
      <c r="G18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</v>
      </c>
      <c r="H18" s="44"/>
    </row>
    <row r="19" spans="2:8" s="41" customFormat="1" ht="34.9" customHeight="1" x14ac:dyDescent="0.2">
      <c r="B19" s="46">
        <v>45897</v>
      </c>
      <c r="C19" s="47">
        <v>0.41666666666666669</v>
      </c>
      <c r="D19" s="47"/>
      <c r="E19" s="47">
        <v>0.4375</v>
      </c>
      <c r="F19" s="47">
        <v>0.66666666666666663</v>
      </c>
      <c r="G19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5.9999999999999982</v>
      </c>
      <c r="H19" s="44"/>
    </row>
    <row r="20" spans="2:8" s="41" customFormat="1" ht="34.9" customHeight="1" x14ac:dyDescent="0.2">
      <c r="B20" s="46">
        <v>45898</v>
      </c>
      <c r="C20" s="47">
        <v>0.28125</v>
      </c>
      <c r="D20" s="47">
        <v>0.5</v>
      </c>
      <c r="E20" s="47">
        <v>0.54166666666666663</v>
      </c>
      <c r="F20" s="47">
        <v>0.69791666666666663</v>
      </c>
      <c r="G20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</v>
      </c>
      <c r="H20" s="44"/>
    </row>
    <row r="21" spans="2:8" s="41" customFormat="1" ht="34.9" customHeight="1" x14ac:dyDescent="0.2">
      <c r="B21" s="46">
        <v>45899</v>
      </c>
      <c r="C21" s="47">
        <v>0.28125</v>
      </c>
      <c r="D21" s="47">
        <v>0.5</v>
      </c>
      <c r="E21" s="47">
        <v>0.54166666666666663</v>
      </c>
      <c r="F21" s="47">
        <v>0.63541666666666663</v>
      </c>
      <c r="G21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7.5</v>
      </c>
      <c r="H21" s="44"/>
    </row>
    <row r="22" spans="2:8" s="41" customFormat="1" ht="34.9" customHeight="1" x14ac:dyDescent="0.2">
      <c r="B22" s="46">
        <v>45900</v>
      </c>
      <c r="C22" s="47" t="s">
        <v>19</v>
      </c>
      <c r="D22" s="47" t="s">
        <v>19</v>
      </c>
      <c r="E22" s="47" t="s">
        <v>19</v>
      </c>
      <c r="F22" s="47" t="s">
        <v>19</v>
      </c>
      <c r="G22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2" s="44"/>
    </row>
    <row r="23" spans="2:8" s="41" customFormat="1" ht="34.9" customHeight="1" x14ac:dyDescent="0.2">
      <c r="B23" s="44"/>
      <c r="C23" s="44"/>
      <c r="D23" s="44"/>
      <c r="E23" s="44"/>
      <c r="F23" s="44"/>
      <c r="G23" s="44"/>
      <c r="H23" s="44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81C9F14F-1951-484A-9A3E-34F49313CACD}"/>
    <dataValidation allowBlank="1" showInputMessage="1" showErrorMessage="1" prompt="Entrez le numéro de téléphone de l’employé dans cette cellule" sqref="B7" xr:uid="{F8519D01-BE35-4323-A225-822F55B03320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956866DC-FAB2-4460-A3E7-EEC1D6ACF10C}"/>
    <dataValidation allowBlank="1" showInputMessage="1" showErrorMessage="1" prompt="Entrez la date de fin de la période dans cette cellule" sqref="E14" xr:uid="{7D1707B8-51C6-4A66-9217-22FD23C5F43E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65B79-7B26-46EC-BD55-EC2E67E4543C}">
  <sheetPr>
    <pageSetUpPr fitToPage="1"/>
  </sheetPr>
  <dimension ref="A1:J23"/>
  <sheetViews>
    <sheetView showGridLines="0" tabSelected="1" topLeftCell="A8" zoomScaleNormal="100" workbookViewId="0">
      <selection activeCell="J15" sqref="J15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41" customWidth="1"/>
    <col min="10" max="20" width="30.75" style="1" customWidth="1"/>
    <col min="21" max="16384" width="9.25" style="1"/>
  </cols>
  <sheetData>
    <row r="1" spans="1:10" ht="34.9" customHeight="1" x14ac:dyDescent="0.2">
      <c r="A1" s="7"/>
      <c r="B1" s="10"/>
      <c r="C1" s="10"/>
      <c r="D1" s="10"/>
      <c r="E1" s="10"/>
      <c r="F1" s="10"/>
      <c r="G1" s="10"/>
      <c r="H1" s="3"/>
    </row>
    <row r="2" spans="1:10" ht="40.15" customHeight="1" x14ac:dyDescent="0.2">
      <c r="A2" s="7"/>
      <c r="B2" s="49" t="s">
        <v>0</v>
      </c>
      <c r="C2" s="49"/>
      <c r="D2" s="49"/>
      <c r="E2" s="49"/>
      <c r="F2" s="4"/>
      <c r="G2" s="4"/>
      <c r="H2" s="3"/>
    </row>
    <row r="3" spans="1:10" s="2" customFormat="1" ht="40.15" customHeight="1" x14ac:dyDescent="0.2">
      <c r="A3" s="8"/>
      <c r="B3" s="50" t="s">
        <v>16</v>
      </c>
      <c r="C3" s="50"/>
      <c r="D3" s="50"/>
      <c r="E3" s="50"/>
      <c r="F3" s="6"/>
      <c r="G3" s="6"/>
      <c r="H3" s="5" t="s">
        <v>15</v>
      </c>
      <c r="I3" s="24"/>
    </row>
    <row r="4" spans="1:10" s="24" customFormat="1" ht="19.899999999999999" customHeight="1" x14ac:dyDescent="0.2">
      <c r="B4" s="25"/>
      <c r="C4" s="26"/>
      <c r="D4" s="26"/>
      <c r="E4" s="26"/>
      <c r="F4" s="26"/>
      <c r="G4" s="26"/>
      <c r="H4" s="26"/>
    </row>
    <row r="5" spans="1:10" customFormat="1" ht="40.15" customHeight="1" x14ac:dyDescent="0.2">
      <c r="A5" s="11"/>
      <c r="B5" s="12" t="s">
        <v>1</v>
      </c>
      <c r="C5" s="13"/>
      <c r="D5" s="13"/>
      <c r="E5" s="12"/>
      <c r="F5" s="14"/>
      <c r="G5" s="12"/>
      <c r="H5" s="9"/>
      <c r="I5" s="27"/>
    </row>
    <row r="6" spans="1:10" s="27" customFormat="1" ht="34.9" customHeight="1" x14ac:dyDescent="0.25">
      <c r="B6" s="28" t="s">
        <v>18</v>
      </c>
      <c r="C6" s="29"/>
      <c r="D6" s="29"/>
      <c r="E6" s="28"/>
      <c r="F6" s="29"/>
      <c r="G6" s="28"/>
      <c r="H6" s="30"/>
    </row>
    <row r="7" spans="1:10" s="27" customFormat="1" ht="34.9" customHeight="1" x14ac:dyDescent="0.25">
      <c r="B7" s="31" t="s">
        <v>17</v>
      </c>
      <c r="C7" s="29"/>
      <c r="D7" s="29"/>
      <c r="E7" s="31"/>
      <c r="F7" s="29"/>
      <c r="G7" s="31"/>
      <c r="H7" s="30"/>
    </row>
    <row r="8" spans="1:10" customFormat="1" ht="40.15" customHeight="1" x14ac:dyDescent="0.2">
      <c r="A8" s="11"/>
      <c r="B8" s="12" t="s">
        <v>2</v>
      </c>
      <c r="C8" s="15"/>
      <c r="D8" s="15"/>
      <c r="E8" s="12" t="s">
        <v>9</v>
      </c>
      <c r="F8" s="12"/>
      <c r="G8" s="12"/>
      <c r="H8" s="9"/>
      <c r="I8" s="27"/>
      <c r="J8" s="1"/>
    </row>
    <row r="9" spans="1:10" s="27" customFormat="1" ht="37.9" customHeight="1" x14ac:dyDescent="0.2">
      <c r="B9" s="32">
        <v>35</v>
      </c>
      <c r="C9" s="32"/>
      <c r="D9" s="32"/>
      <c r="E9" s="33">
        <f>SUM(Tableau_Feuille_de_temps2[Heures de travail])</f>
        <v>29</v>
      </c>
      <c r="F9" s="34"/>
      <c r="G9" s="34"/>
    </row>
    <row r="10" spans="1:10" s="35" customFormat="1" ht="25.9" customHeight="1" x14ac:dyDescent="0.2">
      <c r="B10" s="36" t="s">
        <v>3</v>
      </c>
      <c r="C10" s="37"/>
      <c r="D10" s="37"/>
      <c r="E10" s="36" t="s">
        <v>10</v>
      </c>
      <c r="F10" s="37"/>
      <c r="G10" s="36"/>
      <c r="H10" s="38"/>
      <c r="I10" s="38"/>
    </row>
    <row r="11" spans="1:10" s="35" customFormat="1" ht="34.9" customHeight="1" x14ac:dyDescent="0.2">
      <c r="B11" s="39">
        <f>Total_des_heures_de_travail-HeuresNormales</f>
        <v>0</v>
      </c>
      <c r="C11" s="40"/>
      <c r="D11" s="40"/>
      <c r="E11" s="39">
        <f>IF(Heures_de_travail_hebdomadaires&lt;=Total_des_heures_de_travail,Heures_de_travail_hebdomadaires,Total_des_heures_de_travail)</f>
        <v>29</v>
      </c>
      <c r="F11" s="40"/>
      <c r="G11" s="38"/>
      <c r="H11" s="38"/>
      <c r="I11" s="38"/>
    </row>
    <row r="12" spans="1:10" ht="40.15" customHeight="1" x14ac:dyDescent="0.25">
      <c r="A12" s="16"/>
      <c r="B12" s="12" t="s">
        <v>4</v>
      </c>
      <c r="C12" s="17"/>
      <c r="D12" s="18"/>
      <c r="E12" s="19"/>
      <c r="F12" s="19"/>
      <c r="G12" s="20"/>
      <c r="H12" s="10"/>
    </row>
    <row r="13" spans="1:10" s="41" customFormat="1" ht="34.9" customHeight="1" x14ac:dyDescent="0.25">
      <c r="B13" s="36" t="s">
        <v>5</v>
      </c>
      <c r="C13" s="42"/>
      <c r="D13" s="43"/>
      <c r="E13" s="36" t="s">
        <v>11</v>
      </c>
      <c r="F13" s="36"/>
      <c r="G13" s="36"/>
      <c r="H13" s="44"/>
    </row>
    <row r="14" spans="1:10" s="41" customFormat="1" ht="34.9" customHeight="1" x14ac:dyDescent="0.2">
      <c r="B14" s="45">
        <v>45894</v>
      </c>
      <c r="C14" s="45"/>
      <c r="D14" s="31"/>
      <c r="E14" s="45">
        <v>45914</v>
      </c>
      <c r="F14" s="31"/>
      <c r="G14" s="45"/>
      <c r="H14" s="44"/>
    </row>
    <row r="15" spans="1:10" ht="40.15" customHeight="1" x14ac:dyDescent="0.2">
      <c r="A15" s="41"/>
      <c r="B15" s="21" t="s">
        <v>6</v>
      </c>
      <c r="C15" s="22" t="s">
        <v>7</v>
      </c>
      <c r="D15" s="22" t="s">
        <v>8</v>
      </c>
      <c r="E15" s="22" t="s">
        <v>12</v>
      </c>
      <c r="F15" s="22" t="s">
        <v>13</v>
      </c>
      <c r="G15" s="23" t="s">
        <v>14</v>
      </c>
      <c r="H15" s="44"/>
    </row>
    <row r="16" spans="1:10" s="41" customFormat="1" ht="34.9" customHeight="1" x14ac:dyDescent="0.2">
      <c r="B16" s="46">
        <v>45901</v>
      </c>
      <c r="C16" s="47" t="s">
        <v>19</v>
      </c>
      <c r="D16" s="47" t="s">
        <v>19</v>
      </c>
      <c r="E16" s="47" t="s">
        <v>19</v>
      </c>
      <c r="F16" s="47" t="s">
        <v>19</v>
      </c>
      <c r="G16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16" s="44"/>
    </row>
    <row r="17" spans="2:8" s="41" customFormat="1" ht="34.9" customHeight="1" x14ac:dyDescent="0.2">
      <c r="B17" s="46">
        <v>45902</v>
      </c>
      <c r="C17" s="47" t="s">
        <v>19</v>
      </c>
      <c r="D17" s="47" t="s">
        <v>19</v>
      </c>
      <c r="E17" s="47" t="s">
        <v>19</v>
      </c>
      <c r="F17" s="47" t="s">
        <v>19</v>
      </c>
      <c r="G17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17" s="44"/>
    </row>
    <row r="18" spans="2:8" s="41" customFormat="1" ht="34.9" customHeight="1" x14ac:dyDescent="0.2">
      <c r="B18" s="46">
        <v>45903</v>
      </c>
      <c r="C18" s="47">
        <v>0.25</v>
      </c>
      <c r="D18" s="47">
        <v>0.5</v>
      </c>
      <c r="E18" s="47">
        <v>0.5625</v>
      </c>
      <c r="F18" s="47">
        <v>0.8125</v>
      </c>
      <c r="G18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12</v>
      </c>
      <c r="H18" s="44"/>
    </row>
    <row r="19" spans="2:8" s="41" customFormat="1" ht="34.9" customHeight="1" x14ac:dyDescent="0.2">
      <c r="B19" s="46">
        <v>45904</v>
      </c>
      <c r="C19" s="47">
        <v>0.25</v>
      </c>
      <c r="D19" s="47">
        <v>0.5</v>
      </c>
      <c r="E19" s="47">
        <v>0.54166666666666663</v>
      </c>
      <c r="F19" s="47">
        <v>0.66666666666666663</v>
      </c>
      <c r="G19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9</v>
      </c>
      <c r="H19" s="44"/>
    </row>
    <row r="20" spans="2:8" s="41" customFormat="1" ht="34.9" customHeight="1" x14ac:dyDescent="0.2">
      <c r="B20" s="46">
        <v>45905</v>
      </c>
      <c r="C20" s="47" t="s">
        <v>19</v>
      </c>
      <c r="D20" s="47" t="s">
        <v>19</v>
      </c>
      <c r="E20" s="47" t="s">
        <v>19</v>
      </c>
      <c r="F20" s="47" t="s">
        <v>19</v>
      </c>
      <c r="G20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20" s="44"/>
    </row>
    <row r="21" spans="2:8" s="41" customFormat="1" ht="34.9" customHeight="1" x14ac:dyDescent="0.2">
      <c r="B21" s="46">
        <v>45906</v>
      </c>
      <c r="C21" s="47">
        <v>0.29166666666666669</v>
      </c>
      <c r="D21" s="47">
        <v>0.5</v>
      </c>
      <c r="E21" s="47">
        <v>0.54166666666666663</v>
      </c>
      <c r="F21" s="47">
        <v>0.66666666666666663</v>
      </c>
      <c r="G21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8</v>
      </c>
      <c r="H21" s="44"/>
    </row>
    <row r="22" spans="2:8" s="41" customFormat="1" ht="34.9" customHeight="1" x14ac:dyDescent="0.2">
      <c r="B22" s="46">
        <v>45907</v>
      </c>
      <c r="C22" s="47" t="s">
        <v>19</v>
      </c>
      <c r="D22" s="47" t="s">
        <v>19</v>
      </c>
      <c r="E22" s="47" t="s">
        <v>19</v>
      </c>
      <c r="F22" s="47" t="s">
        <v>19</v>
      </c>
      <c r="G22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22" s="44"/>
    </row>
    <row r="23" spans="2:8" s="41" customFormat="1" ht="34.9" customHeight="1" x14ac:dyDescent="0.2">
      <c r="B23" s="44"/>
      <c r="C23" s="44"/>
      <c r="D23" s="44"/>
      <c r="E23" s="44"/>
      <c r="F23" s="44"/>
      <c r="G23" s="44"/>
      <c r="H23" s="44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6F3D84C7-FFE8-46A1-96DA-753F6D02FAEC}"/>
    <dataValidation allowBlank="1" showInputMessage="1" showErrorMessage="1" prompt="Le total des heures normales est calculé automatiquement dans cette cellule" sqref="E11" xr:uid="{66C44666-6CF4-4AF0-991C-199900382AB6}"/>
    <dataValidation allowBlank="1" showInputMessage="1" showErrorMessage="1" prompt="Entrez la date dans cette colonne" sqref="B15" xr:uid="{F0D5CD55-B3C4-435B-B6B2-CBBF330448B7}"/>
    <dataValidation allowBlank="1" showInputMessage="1" showErrorMessage="1" prompt="Entrez l’heure d’arrivée dans cette colonne" sqref="C15" xr:uid="{0685208A-E13E-45BA-9191-4D768618D6E8}"/>
    <dataValidation allowBlank="1" showInputMessage="1" showErrorMessage="1" prompt="Entrez l’heure de début du déjeuner dans cette colonne" sqref="D15" xr:uid="{46F0EAD2-C0FE-4D29-B18B-4CCC3483B32F}"/>
    <dataValidation allowBlank="1" showInputMessage="1" showErrorMessage="1" prompt="Entrez l’heure de fin du déjeuner dans cette colonne" sqref="E15" xr:uid="{187A6825-D130-436A-A01E-9480B3CC275C}"/>
    <dataValidation allowBlank="1" showInputMessage="1" showErrorMessage="1" prompt="Entrez l’heure de départ dans cette colonne" sqref="F15" xr:uid="{C37000C9-D12C-41FD-8629-DD759EEDE40D}"/>
    <dataValidation allowBlank="1" showInputMessage="1" showErrorMessage="1" prompt="Les heures de travail sont calculées automatiquement dans cette colonne" sqref="G15" xr:uid="{033E9692-4324-4159-8BA8-7FA3FFF4FEA3}"/>
    <dataValidation allowBlank="1" showInputMessage="1" showErrorMessage="1" prompt="Les heures supplémentaires sont calculées automatiquement dans cette cellule" sqref="B11" xr:uid="{678E489C-214A-493D-8334-09A183FC7C84}"/>
    <dataValidation allowBlank="1" showInputMessage="1" showErrorMessage="1" prompt="Le total des heures de travail est calculé automatiquement dans cette cellule" sqref="E9" xr:uid="{9F1B7A1C-5C38-491D-836F-6AAB9B5F0081}"/>
    <dataValidation allowBlank="1" showInputMessage="1" showErrorMessage="1" prompt="Entrez la date de fin de la période dans cette cellule" sqref="E14" xr:uid="{902B9E74-781B-423F-AB7A-82CEFFB8B42C}"/>
    <dataValidation allowBlank="1" showInputMessage="1" showErrorMessage="1" prompt="Entrez la date de début de la période dans cette cellule" sqref="B14" xr:uid="{08032721-9727-47F4-AE88-82E09A88A676}"/>
    <dataValidation allowBlank="1" showInputMessage="1" showErrorMessage="1" prompt="Entrez la période de la feuille de temps dans cette section" sqref="B12" xr:uid="{05807ECE-8975-446B-B110-65103A6E5762}"/>
    <dataValidation allowBlank="1" showInputMessage="1" showErrorMessage="1" prompt="Entrez les informations sur le responsable dans cette section" sqref="E5" xr:uid="{0994AA6D-F360-494C-B4D6-03D93B38F53C}"/>
    <dataValidation allowBlank="1" showInputMessage="1" showErrorMessage="1" prompt="Entrez les informations sur l’employé dans cette section" sqref="B5" xr:uid="{2FDBE80A-FA9A-49ED-91CD-B8ED7B2ACF4E}"/>
    <dataValidation allowBlank="1" showInputMessage="1" showErrorMessage="1" prompt="Entrez le numéro de téléphone du responsable dans cette cellule" sqref="E7" xr:uid="{85AFB241-3C56-492B-A43C-1164F5232A13}"/>
    <dataValidation allowBlank="1" showInputMessage="1" showErrorMessage="1" prompt="Entrez le nom du responsable dans cette cellule" sqref="E6" xr:uid="{AACA1342-20F6-4955-A449-90B0D41FE695}"/>
    <dataValidation allowBlank="1" showInputMessage="1" showErrorMessage="1" prompt="Entrez le numéro de téléphone de l’employé dans cette cellule" sqref="B7" xr:uid="{6FCD2A6B-D943-4021-9EFD-18614A301EC3}"/>
    <dataValidation allowBlank="1" showInputMessage="1" showErrorMessage="1" prompt="Entrez le nom de l’employé dans cette cellule" sqref="B6" xr:uid="{3B8FD745-75EE-4484-A140-0288EE36EF0B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Sem 35</vt:lpstr>
      <vt:lpstr>Sem 36</vt:lpstr>
      <vt:lpstr>'Sem 36'!Heures_de_travail_hebdomadaires</vt:lpstr>
      <vt:lpstr>Heures_de_travail_hebdomadaires</vt:lpstr>
      <vt:lpstr>'Sem 36'!HeuresNormales</vt:lpstr>
      <vt:lpstr>HeuresNormales</vt:lpstr>
      <vt:lpstr>'Sem 36'!Total_des_heures_de_travail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2025-09-06T15:00:03Z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