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120" windowWidth="20115" windowHeight="774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G37" i="1" l="1"/>
  <c r="G18" i="1"/>
  <c r="B18" i="1"/>
  <c r="E16" i="1"/>
  <c r="E14" i="1"/>
  <c r="D16" i="1"/>
  <c r="D14" i="1"/>
  <c r="C37" i="1" l="1"/>
  <c r="D39" i="1" s="1"/>
  <c r="E33" i="1"/>
  <c r="D33" i="1"/>
  <c r="B29" i="1"/>
  <c r="D28" i="1"/>
  <c r="D23" i="1"/>
  <c r="E23" i="1" s="1"/>
  <c r="D21" i="1"/>
  <c r="E21" i="1" s="1"/>
  <c r="D12" i="1"/>
  <c r="D10" i="1"/>
  <c r="E10" i="1" s="1"/>
  <c r="D8" i="1"/>
  <c r="E8" i="1" s="1"/>
  <c r="D6" i="1"/>
  <c r="G29" i="1" l="1"/>
  <c r="D37" i="1"/>
  <c r="E37" i="1" s="1"/>
  <c r="E6" i="1"/>
  <c r="E28" i="1"/>
  <c r="E12" i="1"/>
</calcChain>
</file>

<file path=xl/sharedStrings.xml><?xml version="1.0" encoding="utf-8"?>
<sst xmlns="http://schemas.openxmlformats.org/spreadsheetml/2006/main" count="29" uniqueCount="26">
  <si>
    <t>FERMAGE VIGNE POMMARD CHANLINS</t>
  </si>
  <si>
    <t>FERMAGE VIGNE MONTPOULAIN DE VOLNAY</t>
  </si>
  <si>
    <t>FERMAGE3 VIGNE DE SAVIGNY</t>
  </si>
  <si>
    <t>FERMAGE VIGNE BOURGOGNE CRENILLE</t>
  </si>
  <si>
    <t>FERMAGE POMONE</t>
  </si>
  <si>
    <t>LOYER CAVE ET CUVERIE DE BEAUNE</t>
  </si>
  <si>
    <t>ht</t>
  </si>
  <si>
    <t>tva</t>
  </si>
  <si>
    <t>ttc</t>
  </si>
  <si>
    <t>loyer du par la sarl pour local a palette chez caro</t>
  </si>
  <si>
    <t xml:space="preserve">FERMAGE BUREAUX  DE POMMARD avec le caveau </t>
  </si>
  <si>
    <t xml:space="preserve">ex         500 x 12 pour 6000 bureaux </t>
  </si>
  <si>
    <t>ex       200 x 12 pour2400 caveau</t>
  </si>
  <si>
    <t>le tout est passé a 9285,49 cette année</t>
  </si>
  <si>
    <t>a faire avant le 5 fevrier 2012</t>
  </si>
  <si>
    <t>historique des fermages ou loyers payés en 2013</t>
  </si>
  <si>
    <t>pour declaration de revenus en juin 2014</t>
  </si>
  <si>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  pour 4e ter 2013 en tant que bailleur biens ruraux    tva</t>
    </r>
  </si>
  <si>
    <t>RICHEBOURG</t>
  </si>
  <si>
    <t>CHAMBOLLE MUSIGNY</t>
  </si>
  <si>
    <t>TOT TVA</t>
  </si>
  <si>
    <t xml:space="preserve">total des sommes  déclarables pour doc tva 4e ter 2013 </t>
  </si>
  <si>
    <t>ET TOUT DOIT ETRE PAYE AVANT LE CHANGT  DE TAUX TVA</t>
  </si>
  <si>
    <t xml:space="preserve">TVA A </t>
  </si>
  <si>
    <t>PAYER</t>
  </si>
  <si>
    <t>A VERIFIER SUR LE BILAN SI CECI EST D ACTUALITE DERNIERE FOIS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</si>
</sst>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/>
    <xf numFmtId="2" fontId="2" fillId="0" borderId="1" xfId="0" applyNumberFormat="1" applyFont="1" applyBorder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2" fontId="7" fillId="2" borderId="1" xfId="0" applyNumberFormat="1" applyFont="1" applyFill="1" applyBorder="1"/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6" fillId="5" borderId="4" xfId="0" applyFont="1" applyFill="1" applyBorder="1"/>
    <xf numFmtId="0" fontId="0" fillId="0" borderId="5" xfId="0" applyBorder="1"/>
    <xf numFmtId="0" fontId="0" fillId="0" borderId="6" xfId="0" applyBorder="1"/>
    <xf numFmtId="0" fontId="8" fillId="5" borderId="8" xfId="0" applyFont="1" applyFill="1" applyBorder="1"/>
    <xf numFmtId="0" fontId="8" fillId="5" borderId="9" xfId="0" applyFont="1" applyFill="1" applyBorder="1"/>
    <xf numFmtId="0" fontId="8" fillId="5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Composite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L32" sqref="L32"/>
    </sheetView>
  </sheetViews>
  <sheetFormatPr baseColWidth="10" defaultRowHeight="15" x14ac:dyDescent="0.25"/>
  <cols>
    <col min="1" max="1" width="58.28515625" bestFit="1" customWidth="1"/>
    <col min="4" max="4" width="13.5703125" bestFit="1" customWidth="1"/>
  </cols>
  <sheetData>
    <row r="1" spans="1:8" x14ac:dyDescent="0.25">
      <c r="A1" s="12" t="s">
        <v>15</v>
      </c>
    </row>
    <row r="2" spans="1:8" ht="15.75" x14ac:dyDescent="0.25">
      <c r="A2" s="10" t="s">
        <v>16</v>
      </c>
      <c r="B2" s="1"/>
      <c r="C2" s="8" t="s">
        <v>6</v>
      </c>
      <c r="D2" s="9">
        <v>0.19600000000000001</v>
      </c>
      <c r="E2" s="8" t="s">
        <v>8</v>
      </c>
      <c r="F2" s="1"/>
      <c r="G2" s="1" t="s">
        <v>20</v>
      </c>
      <c r="H2" s="1"/>
    </row>
    <row r="3" spans="1:8" ht="15.75" x14ac:dyDescent="0.25">
      <c r="A3" s="11" t="s">
        <v>17</v>
      </c>
      <c r="B3" s="1"/>
      <c r="C3" s="8"/>
      <c r="D3" s="8" t="s">
        <v>7</v>
      </c>
      <c r="E3" s="8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 t="s">
        <v>0</v>
      </c>
      <c r="B6" s="1"/>
      <c r="C6" s="1">
        <v>1802.07</v>
      </c>
      <c r="D6" s="2">
        <f>SUM(C6*D2)</f>
        <v>353.20571999999999</v>
      </c>
      <c r="E6" s="1">
        <f>SUM(C6:D6)</f>
        <v>2155.2757200000001</v>
      </c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 t="s">
        <v>1</v>
      </c>
      <c r="B8" s="1"/>
      <c r="C8" s="1">
        <v>469.48</v>
      </c>
      <c r="D8" s="2">
        <f>SUM(C8*D2)</f>
        <v>92.018080000000012</v>
      </c>
      <c r="E8" s="2">
        <f>SUM(C8:D8)</f>
        <v>561.49808000000007</v>
      </c>
      <c r="F8" s="1"/>
      <c r="G8" s="1"/>
      <c r="H8" s="1"/>
    </row>
    <row r="9" spans="1:8" x14ac:dyDescent="0.25">
      <c r="A9" s="1"/>
      <c r="B9" s="1"/>
      <c r="C9" s="1"/>
      <c r="D9" s="2"/>
      <c r="E9" s="2"/>
      <c r="F9" s="1"/>
      <c r="G9" s="1"/>
      <c r="H9" s="1"/>
    </row>
    <row r="10" spans="1:8" x14ac:dyDescent="0.25">
      <c r="A10" s="1" t="s">
        <v>2</v>
      </c>
      <c r="B10" s="1"/>
      <c r="C10" s="1">
        <v>2228.7600000000002</v>
      </c>
      <c r="D10" s="2">
        <f>SUM(C10*D2)</f>
        <v>436.83696000000003</v>
      </c>
      <c r="E10" s="2">
        <f>SUM(C10:D10)</f>
        <v>2665.5969600000003</v>
      </c>
      <c r="F10" s="1"/>
      <c r="G10" s="1"/>
      <c r="H10" s="1"/>
    </row>
    <row r="11" spans="1:8" x14ac:dyDescent="0.25">
      <c r="A11" s="1"/>
      <c r="B11" s="1"/>
      <c r="C11" s="1"/>
      <c r="D11" s="2"/>
      <c r="E11" s="2"/>
      <c r="F11" s="1"/>
      <c r="G11" s="1"/>
      <c r="H11" s="1"/>
    </row>
    <row r="12" spans="1:8" x14ac:dyDescent="0.25">
      <c r="A12" s="1" t="s">
        <v>3</v>
      </c>
      <c r="B12" s="1"/>
      <c r="C12" s="1">
        <v>384.4</v>
      </c>
      <c r="D12" s="2">
        <f>SUM(C12*D2)</f>
        <v>75.342399999999998</v>
      </c>
      <c r="E12" s="2">
        <f>SUM(C12:D12)</f>
        <v>459.74239999999998</v>
      </c>
      <c r="F12" s="1"/>
      <c r="G12" s="1"/>
      <c r="H12" s="1"/>
    </row>
    <row r="13" spans="1:8" x14ac:dyDescent="0.25">
      <c r="A13" s="1"/>
      <c r="B13" s="1"/>
      <c r="C13" s="1"/>
      <c r="D13" s="2"/>
      <c r="E13" s="2"/>
      <c r="F13" s="1"/>
      <c r="G13" s="1"/>
      <c r="H13" s="1"/>
    </row>
    <row r="14" spans="1:8" x14ac:dyDescent="0.25">
      <c r="A14" s="1" t="s">
        <v>18</v>
      </c>
      <c r="B14" s="1"/>
      <c r="C14" s="1">
        <v>9546.59</v>
      </c>
      <c r="D14" s="2">
        <f>SUM(C14*D2)</f>
        <v>1871.1316400000001</v>
      </c>
      <c r="E14" s="2">
        <f>SUM(C14:D14)</f>
        <v>11417.72164</v>
      </c>
      <c r="F14" s="1"/>
      <c r="G14" s="1"/>
      <c r="H14" s="1"/>
    </row>
    <row r="15" spans="1:8" x14ac:dyDescent="0.25">
      <c r="A15" s="1"/>
      <c r="B15" s="1"/>
      <c r="C15" s="1"/>
      <c r="D15" s="2"/>
      <c r="E15" s="2"/>
      <c r="F15" s="1"/>
      <c r="G15" s="1"/>
      <c r="H15" s="1"/>
    </row>
    <row r="16" spans="1:8" x14ac:dyDescent="0.25">
      <c r="A16" s="1" t="s">
        <v>19</v>
      </c>
      <c r="B16" s="1"/>
      <c r="C16" s="1">
        <v>415.87</v>
      </c>
      <c r="D16" s="2">
        <f>SUM(C16*D2)</f>
        <v>81.51052</v>
      </c>
      <c r="E16" s="2">
        <f>SUM(C16:D16)</f>
        <v>497.38051999999999</v>
      </c>
      <c r="F16" s="1"/>
      <c r="G16" s="1"/>
      <c r="H16" s="1"/>
    </row>
    <row r="17" spans="1:8" x14ac:dyDescent="0.25">
      <c r="A17" s="1"/>
      <c r="B17" s="1"/>
      <c r="C17" s="1"/>
      <c r="D17" s="2"/>
      <c r="E17" s="2"/>
      <c r="F17" s="1"/>
      <c r="G17" s="1"/>
      <c r="H17" s="1"/>
    </row>
    <row r="18" spans="1:8" x14ac:dyDescent="0.25">
      <c r="A18" s="1"/>
      <c r="B18" s="1">
        <f>SUM(C6:C16)</f>
        <v>14847.17</v>
      </c>
      <c r="C18" s="1"/>
      <c r="D18" s="2"/>
      <c r="E18" s="2"/>
      <c r="F18" s="1"/>
      <c r="G18" s="2">
        <f>SUM(D6:D16)</f>
        <v>2910.0453200000002</v>
      </c>
      <c r="H18" s="1"/>
    </row>
    <row r="19" spans="1:8" x14ac:dyDescent="0.25">
      <c r="A19" s="1"/>
      <c r="B19" s="1"/>
      <c r="C19" s="1"/>
      <c r="D19" s="2"/>
      <c r="E19" s="2"/>
      <c r="F19" s="1"/>
      <c r="G19" s="2"/>
      <c r="H19" s="1"/>
    </row>
    <row r="20" spans="1:8" x14ac:dyDescent="0.25">
      <c r="A20" s="1"/>
      <c r="B20" s="1"/>
      <c r="C20" s="1"/>
      <c r="D20" s="2"/>
      <c r="E20" s="2"/>
      <c r="F20" s="1"/>
      <c r="G20" s="1"/>
      <c r="H20" s="1"/>
    </row>
    <row r="21" spans="1:8" x14ac:dyDescent="0.25">
      <c r="A21" s="1" t="s">
        <v>4</v>
      </c>
      <c r="B21" s="1"/>
      <c r="C21" s="3">
        <v>9620.93</v>
      </c>
      <c r="D21" s="2">
        <f>SUM(C21*D2)</f>
        <v>1885.7022800000002</v>
      </c>
      <c r="E21" s="2">
        <f>SUM(C21:D21)</f>
        <v>11506.63228</v>
      </c>
      <c r="F21" s="1"/>
      <c r="G21" s="1"/>
      <c r="H21" s="1"/>
    </row>
    <row r="22" spans="1:8" x14ac:dyDescent="0.25">
      <c r="A22" s="1"/>
      <c r="B22" s="1"/>
      <c r="C22" s="1"/>
      <c r="D22" s="2"/>
      <c r="E22" s="2"/>
      <c r="F22" s="1"/>
      <c r="G22" s="1"/>
      <c r="H22" s="1"/>
    </row>
    <row r="23" spans="1:8" x14ac:dyDescent="0.25">
      <c r="A23" s="1" t="s">
        <v>10</v>
      </c>
      <c r="B23" s="1"/>
      <c r="C23" s="3">
        <v>9982.9599999999991</v>
      </c>
      <c r="D23" s="2">
        <f>SUM(C23*D2)</f>
        <v>1956.6601599999999</v>
      </c>
      <c r="E23" s="2">
        <f>SUM(C23:D23)</f>
        <v>11939.620159999999</v>
      </c>
      <c r="F23" s="1"/>
      <c r="G23" s="1"/>
      <c r="H23" s="1"/>
    </row>
    <row r="24" spans="1:8" x14ac:dyDescent="0.25">
      <c r="A24" s="1" t="s">
        <v>11</v>
      </c>
      <c r="B24" s="1"/>
      <c r="C24" s="3"/>
      <c r="D24" s="2"/>
      <c r="E24" s="2"/>
      <c r="F24" s="1"/>
      <c r="G24" s="1"/>
      <c r="H24" s="1"/>
    </row>
    <row r="25" spans="1:8" x14ac:dyDescent="0.25">
      <c r="A25" s="1" t="s">
        <v>12</v>
      </c>
      <c r="B25" s="1"/>
      <c r="C25" s="3"/>
      <c r="D25" s="2"/>
      <c r="E25" s="2"/>
      <c r="F25" s="1"/>
      <c r="G25" s="1"/>
      <c r="H25" s="1"/>
    </row>
    <row r="26" spans="1:8" x14ac:dyDescent="0.25">
      <c r="A26" s="1" t="s">
        <v>13</v>
      </c>
      <c r="B26" s="1"/>
      <c r="C26" s="3"/>
      <c r="D26" s="2"/>
      <c r="E26" s="2"/>
      <c r="F26" s="1"/>
      <c r="G26" s="1"/>
      <c r="H26" s="1"/>
    </row>
    <row r="27" spans="1:8" x14ac:dyDescent="0.25">
      <c r="A27" s="1"/>
      <c r="B27" s="1"/>
      <c r="C27" s="1"/>
      <c r="D27" s="2"/>
      <c r="E27" s="2"/>
      <c r="F27" s="1"/>
      <c r="G27" s="1"/>
      <c r="H27" s="1"/>
    </row>
    <row r="28" spans="1:8" x14ac:dyDescent="0.25">
      <c r="A28" s="1" t="s">
        <v>5</v>
      </c>
      <c r="B28" s="1"/>
      <c r="C28" s="3">
        <v>2886.17</v>
      </c>
      <c r="D28" s="2">
        <f>SUM(C28*D2)</f>
        <v>565.68932000000007</v>
      </c>
      <c r="E28" s="2">
        <f>SUM(C28:D28)</f>
        <v>3451.85932</v>
      </c>
      <c r="F28" s="1"/>
      <c r="G28" s="1"/>
      <c r="H28" s="1"/>
    </row>
    <row r="29" spans="1:8" x14ac:dyDescent="0.25">
      <c r="A29" s="1"/>
      <c r="B29" s="3">
        <f>SUM(C21:C28)</f>
        <v>22490.059999999998</v>
      </c>
      <c r="C29" s="1"/>
      <c r="D29" s="1"/>
      <c r="E29" s="1"/>
      <c r="F29" s="1"/>
      <c r="G29" s="4">
        <f>SUM(D21:D28)</f>
        <v>4408.0517600000003</v>
      </c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ht="15.75" thickBot="1" x14ac:dyDescent="0.3">
      <c r="A31" s="16"/>
      <c r="B31" s="16"/>
      <c r="C31" s="16"/>
      <c r="D31" s="17"/>
      <c r="E31" s="17"/>
      <c r="F31" s="16"/>
      <c r="G31" s="16"/>
      <c r="H31" s="16"/>
    </row>
    <row r="32" spans="1:8" x14ac:dyDescent="0.25">
      <c r="A32" s="19" t="s">
        <v>25</v>
      </c>
      <c r="B32" s="20"/>
      <c r="C32" s="20"/>
      <c r="D32" s="20"/>
      <c r="E32" s="20"/>
      <c r="F32" s="20"/>
      <c r="G32" s="20"/>
      <c r="H32" s="21"/>
    </row>
    <row r="33" spans="1:8" ht="15.75" thickBot="1" x14ac:dyDescent="0.3">
      <c r="A33" s="24" t="s">
        <v>9</v>
      </c>
      <c r="B33" s="22"/>
      <c r="C33" s="22">
        <v>3920</v>
      </c>
      <c r="D33" s="22">
        <f>SUM(C33*D2)</f>
        <v>768.32</v>
      </c>
      <c r="E33" s="22">
        <f>SUM(C33:D33)</f>
        <v>4688.32</v>
      </c>
      <c r="F33" s="22"/>
      <c r="G33" s="22">
        <v>768.32</v>
      </c>
      <c r="H33" s="23"/>
    </row>
    <row r="34" spans="1:8" x14ac:dyDescent="0.25">
      <c r="A34" s="18"/>
      <c r="B34" s="18"/>
      <c r="C34" s="18"/>
      <c r="D34" s="18"/>
      <c r="E34" s="18"/>
      <c r="F34" s="18"/>
      <c r="G34" s="18"/>
      <c r="H34" s="18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ht="15.75" x14ac:dyDescent="0.25">
      <c r="A37" s="5" t="s">
        <v>21</v>
      </c>
      <c r="B37" s="5"/>
      <c r="C37" s="5">
        <f>SUM(C5:C36)</f>
        <v>41257.229999999996</v>
      </c>
      <c r="D37" s="6">
        <f>SUM(D4:D36)</f>
        <v>8086.4170800000002</v>
      </c>
      <c r="E37" s="6">
        <f>SUM(C37:D37)</f>
        <v>49343.647079999995</v>
      </c>
      <c r="F37" s="5"/>
      <c r="G37" s="15">
        <f>SUM(G4:G33)</f>
        <v>8086.4170800000002</v>
      </c>
      <c r="H37" s="5"/>
    </row>
    <row r="38" spans="1:8" ht="15.75" x14ac:dyDescent="0.25">
      <c r="A38" s="5" t="s">
        <v>14</v>
      </c>
      <c r="B38" s="5"/>
      <c r="C38" s="7" t="s">
        <v>6</v>
      </c>
      <c r="D38" s="7" t="s">
        <v>7</v>
      </c>
      <c r="E38" s="7" t="s">
        <v>8</v>
      </c>
      <c r="F38" s="5"/>
      <c r="G38" s="7" t="s">
        <v>23</v>
      </c>
      <c r="H38" s="5"/>
    </row>
    <row r="39" spans="1:8" x14ac:dyDescent="0.25">
      <c r="A39" s="13" t="s">
        <v>22</v>
      </c>
      <c r="B39" s="1"/>
      <c r="C39" s="1"/>
      <c r="D39" s="2">
        <f>SUM(C37*D2)</f>
        <v>8086.4170799999993</v>
      </c>
      <c r="E39" s="1"/>
      <c r="F39" s="1"/>
      <c r="G39" s="14" t="s">
        <v>24</v>
      </c>
      <c r="H39" s="1"/>
    </row>
  </sheetData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2012-01-05T15:52:04Z</cp:lastPrinted>
  <dcterms:created xsi:type="dcterms:W3CDTF">2012-01-05T15:29:34Z</dcterms:created>
  <dcterms:modified xsi:type="dcterms:W3CDTF">2013-11-12T17:33:08Z</dcterms:modified>
</cp:coreProperties>
</file>