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5" i="1" l="1"/>
  <c r="F34" i="1"/>
  <c r="F30" i="1"/>
  <c r="F18" i="1"/>
  <c r="F19" i="1"/>
  <c r="F20" i="1"/>
  <c r="F21" i="1"/>
  <c r="F22" i="1"/>
  <c r="F23" i="1"/>
  <c r="F24" i="1"/>
  <c r="F25" i="1"/>
  <c r="F26" i="1"/>
  <c r="F27" i="1"/>
  <c r="F28" i="1"/>
  <c r="F29" i="1"/>
  <c r="F17" i="1"/>
  <c r="F38" i="1" l="1"/>
  <c r="F37" i="1"/>
  <c r="F36" i="1"/>
  <c r="D31" i="1"/>
  <c r="F31" i="1" l="1"/>
  <c r="F39" i="1"/>
</calcChain>
</file>

<file path=xl/sharedStrings.xml><?xml version="1.0" encoding="utf-8"?>
<sst xmlns="http://schemas.openxmlformats.org/spreadsheetml/2006/main" count="42" uniqueCount="37">
  <si>
    <t>Date :</t>
  </si>
  <si>
    <t>DESIGNATION</t>
  </si>
  <si>
    <t>Nbr de cols</t>
  </si>
  <si>
    <t>Mil.</t>
  </si>
  <si>
    <t>Qté/ carton</t>
  </si>
  <si>
    <t>CL</t>
  </si>
  <si>
    <t>TOTAL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</si>
  <si>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</si>
  <si>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</si>
  <si>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</si>
  <si>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</si>
  <si>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</si>
  <si>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</si>
  <si>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</si>
  <si>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</si>
  <si>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</si>
  <si>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</si>
  <si>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</si>
  <si>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</si>
  <si>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</si>
  <si>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</si>
  <si>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VOSNE ROMANEE AUX REAS</t>
  </si>
  <si>
    <t>Mail afgros@me.com</t>
  </si>
  <si>
    <t>nbre de cartons</t>
  </si>
  <si>
    <t>SAVIGNY LES BEAUNE 1ER CRU LE CLOS DES GUETTES</t>
  </si>
  <si>
    <t>CHAMBOLLE MUSIGNY</t>
  </si>
  <si>
    <t>ECHEZEAUX GRAND CRU</t>
  </si>
  <si>
    <t>RICHEBOURG GRAND CRU</t>
  </si>
  <si>
    <t>EURL KHRISTIENS</t>
  </si>
  <si>
    <t>33220 EYSINES</t>
  </si>
  <si>
    <t>POMMARD 1ER CRU LES CHANLINS</t>
  </si>
  <si>
    <t>VOSNE ROMANEE  MAIZIERES</t>
  </si>
  <si>
    <t>VOSNE ROMANE CLOS DE LA FONTAINE</t>
  </si>
  <si>
    <t>BOURGOGNE HAUTES COTES DE NUITS</t>
  </si>
  <si>
    <t>REF CDE : PION N° 160012647 + PION N° 16011295</t>
  </si>
  <si>
    <t>Transport effectué par : LOGIVIN HBL</t>
  </si>
  <si>
    <t>Cartons de 1 Blle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</si>
</sst>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</a:t>
          </a:r>
          <a:r>
            <a:rPr lang="fr-FR" sz="1200" b="1" u="none"/>
            <a:t>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3" workbookViewId="0">
      <selection activeCell="I37" sqref="I37"/>
    </sheetView>
  </sheetViews>
  <sheetFormatPr baseColWidth="10" defaultRowHeight="15" x14ac:dyDescent="0.25"/>
  <cols>
    <col min="1" max="1" width="46.71093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15</v>
      </c>
      <c r="E1" s="5" t="s">
        <v>0</v>
      </c>
      <c r="F1" s="4"/>
    </row>
    <row r="2" spans="1:6" ht="14.45" x14ac:dyDescent="0.3">
      <c r="A2" t="s">
        <v>16</v>
      </c>
    </row>
    <row r="3" spans="1:6" x14ac:dyDescent="0.25">
      <c r="A3" t="s">
        <v>17</v>
      </c>
    </row>
    <row r="4" spans="1:6" ht="26.25" x14ac:dyDescent="0.4">
      <c r="A4" s="26"/>
      <c r="C4" s="25" t="s">
        <v>14</v>
      </c>
    </row>
    <row r="6" spans="1:6" ht="14.45" x14ac:dyDescent="0.3">
      <c r="A6" t="s">
        <v>22</v>
      </c>
    </row>
    <row r="7" spans="1:6" ht="15.6" x14ac:dyDescent="0.3">
      <c r="D7" s="33"/>
      <c r="E7" s="34"/>
      <c r="F7" s="35"/>
    </row>
    <row r="8" spans="1:6" ht="14.45" x14ac:dyDescent="0.3">
      <c r="D8" s="27" t="s">
        <v>28</v>
      </c>
      <c r="E8" s="36"/>
      <c r="F8" s="37"/>
    </row>
    <row r="9" spans="1:6" ht="14.45" x14ac:dyDescent="0.3">
      <c r="A9" t="s">
        <v>18</v>
      </c>
      <c r="D9" s="27" t="s">
        <v>29</v>
      </c>
      <c r="E9" s="28"/>
      <c r="F9" s="29"/>
    </row>
    <row r="10" spans="1:6" x14ac:dyDescent="0.25">
      <c r="A10" t="s">
        <v>19</v>
      </c>
      <c r="D10" s="27"/>
      <c r="E10" s="28"/>
      <c r="F10" s="29"/>
    </row>
    <row r="11" spans="1:6" ht="14.45" customHeight="1" x14ac:dyDescent="0.25">
      <c r="A11" t="s">
        <v>20</v>
      </c>
      <c r="D11" s="27"/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34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23</v>
      </c>
    </row>
    <row r="17" spans="1:6" s="8" customFormat="1" ht="18.75" customHeight="1" x14ac:dyDescent="0.25">
      <c r="A17" s="12" t="s">
        <v>21</v>
      </c>
      <c r="B17" s="13">
        <v>2015</v>
      </c>
      <c r="C17" s="13">
        <v>0.75</v>
      </c>
      <c r="D17" s="38">
        <v>36</v>
      </c>
      <c r="E17" s="38">
        <v>6</v>
      </c>
      <c r="F17" s="38">
        <f>D17/E17</f>
        <v>6</v>
      </c>
    </row>
    <row r="18" spans="1:6" ht="18.75" customHeight="1" x14ac:dyDescent="0.25">
      <c r="A18" s="12" t="s">
        <v>26</v>
      </c>
      <c r="B18" s="13">
        <v>2015</v>
      </c>
      <c r="C18" s="13">
        <v>0.75</v>
      </c>
      <c r="D18" s="38">
        <v>4</v>
      </c>
      <c r="E18" s="38">
        <v>1</v>
      </c>
      <c r="F18" s="38">
        <f t="shared" ref="F18:F30" si="0">D18/E18</f>
        <v>4</v>
      </c>
    </row>
    <row r="19" spans="1:6" ht="18.75" customHeight="1" x14ac:dyDescent="0.25">
      <c r="A19" s="12" t="s">
        <v>27</v>
      </c>
      <c r="B19" s="13">
        <v>2015</v>
      </c>
      <c r="C19" s="13">
        <v>0.75</v>
      </c>
      <c r="D19" s="38">
        <v>3</v>
      </c>
      <c r="E19" s="38">
        <v>1</v>
      </c>
      <c r="F19" s="38">
        <f t="shared" si="0"/>
        <v>3</v>
      </c>
    </row>
    <row r="20" spans="1:6" ht="18.75" customHeight="1" x14ac:dyDescent="0.25">
      <c r="A20" s="12" t="s">
        <v>24</v>
      </c>
      <c r="B20" s="13">
        <v>2015</v>
      </c>
      <c r="C20" s="13">
        <v>0.75</v>
      </c>
      <c r="D20" s="38">
        <v>18</v>
      </c>
      <c r="E20" s="38">
        <v>6</v>
      </c>
      <c r="F20" s="38">
        <f t="shared" si="0"/>
        <v>3</v>
      </c>
    </row>
    <row r="21" spans="1:6" ht="18.75" customHeight="1" x14ac:dyDescent="0.25">
      <c r="A21" s="12" t="s">
        <v>30</v>
      </c>
      <c r="B21" s="13">
        <v>2009</v>
      </c>
      <c r="C21" s="13">
        <v>0.75</v>
      </c>
      <c r="D21" s="38">
        <v>3</v>
      </c>
      <c r="E21" s="38">
        <v>3</v>
      </c>
      <c r="F21" s="38">
        <f t="shared" si="0"/>
        <v>1</v>
      </c>
    </row>
    <row r="22" spans="1:6" ht="18.75" customHeight="1" x14ac:dyDescent="0.25">
      <c r="A22" s="12" t="s">
        <v>30</v>
      </c>
      <c r="B22" s="13">
        <v>2010</v>
      </c>
      <c r="C22" s="13">
        <v>0.75</v>
      </c>
      <c r="D22" s="38">
        <v>3</v>
      </c>
      <c r="E22" s="38">
        <v>3</v>
      </c>
      <c r="F22" s="38">
        <f t="shared" si="0"/>
        <v>1</v>
      </c>
    </row>
    <row r="23" spans="1:6" ht="18.75" customHeight="1" x14ac:dyDescent="0.25">
      <c r="A23" s="12" t="s">
        <v>27</v>
      </c>
      <c r="B23" s="13">
        <v>2014</v>
      </c>
      <c r="C23" s="13">
        <v>0.75</v>
      </c>
      <c r="D23" s="38">
        <v>1</v>
      </c>
      <c r="E23" s="38">
        <v>1</v>
      </c>
      <c r="F23" s="38">
        <f t="shared" si="0"/>
        <v>1</v>
      </c>
    </row>
    <row r="24" spans="1:6" ht="18.75" customHeight="1" x14ac:dyDescent="0.25">
      <c r="A24" s="14" t="s">
        <v>26</v>
      </c>
      <c r="B24" s="13">
        <v>2014</v>
      </c>
      <c r="C24" s="13">
        <v>0.75</v>
      </c>
      <c r="D24" s="38">
        <v>1</v>
      </c>
      <c r="E24" s="38">
        <v>1</v>
      </c>
      <c r="F24" s="38">
        <f t="shared" si="0"/>
        <v>1</v>
      </c>
    </row>
    <row r="25" spans="1:6" ht="18.75" customHeight="1" x14ac:dyDescent="0.25">
      <c r="A25" s="14" t="s">
        <v>31</v>
      </c>
      <c r="B25" s="13">
        <v>2015</v>
      </c>
      <c r="C25" s="13">
        <v>0.75</v>
      </c>
      <c r="D25" s="38">
        <v>18</v>
      </c>
      <c r="E25" s="38">
        <v>6</v>
      </c>
      <c r="F25" s="38">
        <f t="shared" si="0"/>
        <v>3</v>
      </c>
    </row>
    <row r="26" spans="1:6" ht="18.75" customHeight="1" x14ac:dyDescent="0.25">
      <c r="A26" s="14" t="s">
        <v>32</v>
      </c>
      <c r="B26" s="13">
        <v>2015</v>
      </c>
      <c r="C26" s="13">
        <v>0.75</v>
      </c>
      <c r="D26" s="38">
        <v>24</v>
      </c>
      <c r="E26" s="38">
        <v>6</v>
      </c>
      <c r="F26" s="38">
        <f t="shared" si="0"/>
        <v>4</v>
      </c>
    </row>
    <row r="27" spans="1:6" ht="18.75" customHeight="1" x14ac:dyDescent="0.25">
      <c r="A27" s="14" t="s">
        <v>25</v>
      </c>
      <c r="B27" s="13">
        <v>2015</v>
      </c>
      <c r="C27" s="13">
        <v>0.75</v>
      </c>
      <c r="D27" s="38">
        <v>18</v>
      </c>
      <c r="E27" s="38">
        <v>6</v>
      </c>
      <c r="F27" s="38">
        <f t="shared" si="0"/>
        <v>3</v>
      </c>
    </row>
    <row r="28" spans="1:6" ht="18.75" customHeight="1" x14ac:dyDescent="0.25">
      <c r="A28" s="14" t="s">
        <v>33</v>
      </c>
      <c r="B28" s="13">
        <v>2015</v>
      </c>
      <c r="C28" s="13">
        <v>0.75</v>
      </c>
      <c r="D28" s="38">
        <v>24</v>
      </c>
      <c r="E28" s="38">
        <v>6</v>
      </c>
      <c r="F28" s="38">
        <f t="shared" si="0"/>
        <v>4</v>
      </c>
    </row>
    <row r="29" spans="1:6" ht="18.75" customHeight="1" x14ac:dyDescent="0.25">
      <c r="A29" s="14" t="s">
        <v>33</v>
      </c>
      <c r="B29" s="13">
        <v>2014</v>
      </c>
      <c r="C29" s="13">
        <v>0.75</v>
      </c>
      <c r="D29" s="38">
        <v>60</v>
      </c>
      <c r="E29" s="38">
        <v>6</v>
      </c>
      <c r="F29" s="38">
        <f t="shared" si="0"/>
        <v>10</v>
      </c>
    </row>
    <row r="30" spans="1:6" ht="18.75" customHeight="1" x14ac:dyDescent="0.25">
      <c r="A30" s="14" t="s">
        <v>21</v>
      </c>
      <c r="B30" s="13">
        <v>2014</v>
      </c>
      <c r="C30" s="13">
        <v>0.75</v>
      </c>
      <c r="D30" s="38">
        <v>6</v>
      </c>
      <c r="E30" s="38">
        <v>6</v>
      </c>
      <c r="F30" s="38">
        <f t="shared" si="0"/>
        <v>1</v>
      </c>
    </row>
    <row r="31" spans="1:6" ht="30" customHeight="1" x14ac:dyDescent="0.25">
      <c r="A31" s="15" t="s">
        <v>6</v>
      </c>
      <c r="D31" s="16">
        <f>SUM(D17:D30)</f>
        <v>219</v>
      </c>
      <c r="F31" s="16">
        <f>SUM(F17:F30)</f>
        <v>45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11</v>
      </c>
      <c r="F33" s="13" t="s">
        <v>12</v>
      </c>
    </row>
    <row r="34" spans="1:6" x14ac:dyDescent="0.25">
      <c r="A34" t="s">
        <v>35</v>
      </c>
      <c r="B34" s="9">
        <v>9</v>
      </c>
      <c r="C34" s="17" t="s">
        <v>36</v>
      </c>
      <c r="D34" s="18"/>
      <c r="E34" s="19"/>
      <c r="F34" s="10">
        <f>B34*1.5</f>
        <v>13.5</v>
      </c>
    </row>
    <row r="35" spans="1:6" x14ac:dyDescent="0.25">
      <c r="B35" s="9">
        <v>34</v>
      </c>
      <c r="C35" s="1" t="s">
        <v>7</v>
      </c>
      <c r="D35" s="2"/>
      <c r="E35" s="3"/>
      <c r="F35" s="10">
        <f>B35*6*1.5</f>
        <v>306</v>
      </c>
    </row>
    <row r="36" spans="1:6" x14ac:dyDescent="0.25">
      <c r="B36" s="9">
        <v>2</v>
      </c>
      <c r="C36" s="1" t="s">
        <v>8</v>
      </c>
      <c r="D36" s="2"/>
      <c r="E36" s="3"/>
      <c r="F36" s="10">
        <f>+B36*4.5</f>
        <v>9</v>
      </c>
    </row>
    <row r="37" spans="1:6" x14ac:dyDescent="0.25">
      <c r="B37" s="9"/>
      <c r="C37" s="1" t="s">
        <v>9</v>
      </c>
      <c r="D37" s="2"/>
      <c r="E37" s="3"/>
      <c r="F37" s="10">
        <f>+B37*18</f>
        <v>0</v>
      </c>
    </row>
    <row r="38" spans="1:6" x14ac:dyDescent="0.25">
      <c r="B38" s="9"/>
      <c r="C38" s="1" t="s">
        <v>10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13</v>
      </c>
      <c r="F39" s="14">
        <f>SUM(F34:F38)</f>
        <v>328.5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2016-06-28T09:20:14Z</cp:lastPrinted>
  <dcterms:created xsi:type="dcterms:W3CDTF">2012-05-22T09:11:17Z</dcterms:created>
  <dcterms:modified xsi:type="dcterms:W3CDTF">2017-07-03T12:24:41Z</dcterms:modified>
</cp:coreProperties>
</file>