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C58" i="1" l="1"/>
  <c r="D58" i="1"/>
  <c r="F58" i="1"/>
  <c r="G58" i="1"/>
  <c r="H58" i="1"/>
  <c r="I58" i="1"/>
  <c r="B58" i="1"/>
  <c r="C55" i="1"/>
  <c r="D55" i="1"/>
  <c r="E55" i="1"/>
  <c r="E58" i="1" s="1"/>
  <c r="A58" i="1" s="1"/>
  <c r="F55" i="1"/>
  <c r="G55" i="1"/>
  <c r="H55" i="1"/>
  <c r="I55" i="1"/>
  <c r="J55" i="1"/>
  <c r="K55" i="1"/>
  <c r="L55" i="1"/>
  <c r="M55" i="1"/>
  <c r="B55" i="1"/>
  <c r="U43" i="1"/>
  <c r="R43" i="1"/>
  <c r="H43" i="1"/>
  <c r="F43" i="1"/>
  <c r="R57" i="1"/>
  <c r="R55" i="1"/>
  <c r="R53" i="1"/>
  <c r="A49" i="1"/>
  <c r="C49" i="1"/>
  <c r="D49" i="1"/>
  <c r="E49" i="1"/>
  <c r="F49" i="1"/>
  <c r="G49" i="1"/>
  <c r="H49" i="1"/>
  <c r="I49" i="1"/>
  <c r="B49" i="1"/>
  <c r="Q37" i="1"/>
  <c r="P37" i="1"/>
  <c r="T24" i="1"/>
  <c r="T23" i="1"/>
  <c r="T21" i="1"/>
  <c r="T20" i="1"/>
  <c r="T29" i="1"/>
  <c r="T28" i="1"/>
  <c r="T19" i="1"/>
  <c r="T13" i="1"/>
  <c r="I23" i="1"/>
  <c r="H23" i="1"/>
  <c r="F23" i="1"/>
  <c r="J13" i="1"/>
  <c r="M10" i="1"/>
  <c r="J10" i="1" s="1"/>
  <c r="C13" i="1"/>
  <c r="E13" i="1"/>
  <c r="F13" i="1"/>
  <c r="G13" i="1"/>
  <c r="H13" i="1"/>
  <c r="I13" i="1"/>
  <c r="B13" i="1"/>
  <c r="T30" i="1" l="1"/>
</calcChain>
</file>

<file path=xl/sharedStrings.xml><?xml version="1.0" encoding="utf-8"?>
<sst xmlns="http://schemas.openxmlformats.org/spreadsheetml/2006/main" count="75" uniqueCount="68">
  <si>
    <t>SG</t>
  </si>
  <si>
    <t>VR</t>
  </si>
  <si>
    <t>CHB</t>
  </si>
  <si>
    <t>VOFR</t>
  </si>
  <si>
    <t>PPEZ</t>
  </si>
  <si>
    <t>EC</t>
  </si>
  <si>
    <t>RB</t>
  </si>
  <si>
    <t>VENDREDI</t>
  </si>
  <si>
    <t>FACTURE A PART- FAC 9093</t>
  </si>
  <si>
    <t>REGROUPEMENT - FAC 9094</t>
  </si>
  <si>
    <t>CARTE</t>
  </si>
  <si>
    <t>CHQ</t>
  </si>
  <si>
    <t>ESPECES</t>
  </si>
  <si>
    <t xml:space="preserve">CUMUL </t>
  </si>
  <si>
    <t>TOTAL DES VENTES DES 3 JOURS</t>
  </si>
  <si>
    <t>LES ESPECES SONT   1ER JOUR</t>
  </si>
  <si>
    <t>VOFR 06</t>
  </si>
  <si>
    <t>SAMEDI</t>
  </si>
  <si>
    <t xml:space="preserve">LES ESPECES SONT 2E JOUR </t>
  </si>
  <si>
    <t>ECH 2012</t>
  </si>
  <si>
    <t>REGROUPEMENT - FAC 9094 MAIS ANS LES VOLNAY QUI SERONT FACTURE EN SARL REGROUPE AVEC REGLEMENT PAR TOUS LES CHEQUES</t>
  </si>
  <si>
    <t>SOIT EN FACTURE 9094                 1ERE PARTIE</t>
  </si>
  <si>
    <t>RIEN A FACTURER A PART</t>
  </si>
  <si>
    <t xml:space="preserve">SARL FACTURE </t>
  </si>
  <si>
    <t>SARL FACTURE SUITE</t>
  </si>
  <si>
    <t>DIMANCHE</t>
  </si>
  <si>
    <t>VR07</t>
  </si>
  <si>
    <t xml:space="preserve">LES ESPECES SONT 3E JOUR </t>
  </si>
  <si>
    <t xml:space="preserve">FACTURE A PART  MESSIN  </t>
  </si>
  <si>
    <t>FACTURE MESSIN SARL</t>
  </si>
  <si>
    <t>CHB12</t>
  </si>
  <si>
    <t>VR12</t>
  </si>
  <si>
    <t>756 EUROS</t>
  </si>
  <si>
    <t>260 EUROS</t>
  </si>
  <si>
    <t>SOIT</t>
  </si>
  <si>
    <t>GRENOBLE 2014</t>
  </si>
  <si>
    <t>SOIT CARTE JOUR 1 SAUF LES 138</t>
  </si>
  <si>
    <t>CARTES JOUR 2</t>
  </si>
  <si>
    <t>CARTES JOUR 3 SAUF 483</t>
  </si>
  <si>
    <t>CUMUL</t>
  </si>
  <si>
    <t>12+3+7-5</t>
  </si>
  <si>
    <t>5-1</t>
  </si>
  <si>
    <t>SARL</t>
  </si>
  <si>
    <t xml:space="preserve">    RECAP SARL  FACTURE MESSIN</t>
  </si>
  <si>
    <t xml:space="preserve">      AUTRE FACTURE</t>
  </si>
  <si>
    <t xml:space="preserve">                POUR</t>
  </si>
  <si>
    <t>TENANT COMPTE PARCAIS RESTE</t>
  </si>
  <si>
    <t>SARL  seconde fact pour</t>
  </si>
  <si>
    <t>total sarl</t>
  </si>
  <si>
    <t>reglement</t>
  </si>
  <si>
    <t>sarl</t>
  </si>
  <si>
    <t>tout les</t>
  </si>
  <si>
    <t>cheques</t>
  </si>
  <si>
    <t>1er jour</t>
  </si>
  <si>
    <t>2e jour</t>
  </si>
  <si>
    <t>soit un surpl</t>
  </si>
  <si>
    <t>de 36 euro</t>
  </si>
  <si>
    <t>donc je sors</t>
  </si>
  <si>
    <t>1 vofr a 36€</t>
  </si>
  <si>
    <t>en plus</t>
  </si>
  <si>
    <t>et 1 vofr 12 a 36 euros</t>
  </si>
  <si>
    <t>TOTALITE DES CARTES SANS   ces   2</t>
  </si>
  <si>
    <t>j'ai a utiliser</t>
  </si>
  <si>
    <t>6269   euros et 273 surplus de messin</t>
  </si>
  <si>
    <t>soit 6542</t>
  </si>
  <si>
    <t>CAISSE que je lisse jp et diver</t>
  </si>
  <si>
    <t>je balance comme rose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</si>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</sst>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70C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4"/>
      <color rgb="FF00B0F0"/>
      <name val="Calibri"/>
      <family val="2"/>
      <scheme val="minor"/>
    </font>
    <font>
      <b/>
      <sz val="18"/>
      <color rgb="FF00B0F0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9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5F5F5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/>
    <xf numFmtId="0" fontId="8" fillId="0" borderId="1" xfId="0" applyFont="1" applyBorder="1"/>
    <xf numFmtId="0" fontId="9" fillId="0" borderId="1" xfId="0" applyFont="1" applyBorder="1"/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0" fontId="0" fillId="2" borderId="1" xfId="0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3" borderId="1" xfId="0" applyFill="1" applyBorder="1"/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3" borderId="0" xfId="0" applyFill="1"/>
    <xf numFmtId="0" fontId="0" fillId="0" borderId="1" xfId="0" applyBorder="1" applyAlignment="1">
      <alignment wrapText="1"/>
    </xf>
    <xf numFmtId="0" fontId="0" fillId="4" borderId="1" xfId="0" applyFill="1" applyBorder="1" applyAlignment="1">
      <alignment wrapText="1"/>
    </xf>
    <xf numFmtId="0" fontId="6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4" borderId="1" xfId="0" applyFill="1" applyBorder="1"/>
    <xf numFmtId="0" fontId="0" fillId="5" borderId="1" xfId="0" applyFill="1" applyBorder="1" applyAlignment="1">
      <alignment wrapText="1"/>
    </xf>
    <xf numFmtId="0" fontId="6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0" fillId="5" borderId="1" xfId="0" applyFill="1" applyBorder="1"/>
    <xf numFmtId="0" fontId="16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7" fillId="2" borderId="1" xfId="0" applyFont="1" applyFill="1" applyBorder="1"/>
    <xf numFmtId="0" fontId="18" fillId="4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2" fillId="0" borderId="0" xfId="0" applyFont="1"/>
    <xf numFmtId="0" fontId="19" fillId="5" borderId="1" xfId="0" applyFont="1" applyFill="1" applyBorder="1"/>
    <xf numFmtId="0" fontId="15" fillId="5" borderId="1" xfId="0" applyFont="1" applyFill="1" applyBorder="1" applyAlignment="1">
      <alignment horizontal="center"/>
    </xf>
    <xf numFmtId="0" fontId="20" fillId="5" borderId="1" xfId="0" applyFont="1" applyFill="1" applyBorder="1"/>
    <xf numFmtId="0" fontId="21" fillId="5" borderId="1" xfId="0" applyFont="1" applyFill="1" applyBorder="1"/>
    <xf numFmtId="0" fontId="0" fillId="0" borderId="1" xfId="0" applyBorder="1" applyAlignment="1">
      <alignment horizontal="right"/>
    </xf>
    <xf numFmtId="0" fontId="1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9" fillId="0" borderId="0" xfId="0" applyFont="1"/>
    <xf numFmtId="0" fontId="12" fillId="0" borderId="0" xfId="0" applyFont="1"/>
    <xf numFmtId="0" fontId="24" fillId="0" borderId="0" xfId="0" applyFont="1"/>
    <xf numFmtId="49" fontId="22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3" fillId="0" borderId="0" xfId="0" applyFont="1"/>
    <xf numFmtId="0" fontId="25" fillId="0" borderId="0" xfId="0" applyFont="1"/>
    <xf numFmtId="0" fontId="26" fillId="0" borderId="0" xfId="0" applyFont="1"/>
    <xf numFmtId="0" fontId="1" fillId="5" borderId="0" xfId="0" applyFont="1" applyFill="1"/>
    <xf numFmtId="0" fontId="27" fillId="4" borderId="0" xfId="0" applyFont="1" applyFill="1"/>
    <xf numFmtId="0" fontId="11" fillId="4" borderId="0" xfId="0" applyFont="1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99FF99"/>
      <color rgb="FFFFFF99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abSelected="1" topLeftCell="A28" workbookViewId="0">
      <selection activeCell="J61" sqref="J61"/>
    </sheetView>
  </sheetViews>
  <sheetFormatPr baseColWidth="10" defaultRowHeight="15" x14ac:dyDescent="0.25"/>
  <cols>
    <col min="1" max="1" width="30.85546875" customWidth="1"/>
    <col min="2" max="3" width="7" bestFit="1" customWidth="1"/>
    <col min="4" max="4" width="7.28515625" bestFit="1" customWidth="1"/>
    <col min="5" max="5" width="7" bestFit="1" customWidth="1"/>
    <col min="6" max="6" width="7.5703125" bestFit="1" customWidth="1"/>
    <col min="7" max="7" width="7" bestFit="1" customWidth="1"/>
    <col min="8" max="8" width="8.5703125" bestFit="1" customWidth="1"/>
    <col min="9" max="9" width="7" bestFit="1" customWidth="1"/>
    <col min="10" max="10" width="10.140625" bestFit="1" customWidth="1"/>
    <col min="11" max="11" width="7" bestFit="1" customWidth="1"/>
    <col min="12" max="12" width="8.28515625" bestFit="1" customWidth="1"/>
    <col min="13" max="13" width="7" bestFit="1" customWidth="1"/>
    <col min="14" max="14" width="3.5703125" customWidth="1"/>
    <col min="15" max="15" width="26.7109375" bestFit="1" customWidth="1"/>
    <col min="16" max="16" width="4" bestFit="1" customWidth="1"/>
    <col min="17" max="17" width="3" bestFit="1" customWidth="1"/>
    <col min="18" max="18" width="8.85546875" bestFit="1" customWidth="1"/>
    <col min="19" max="20" width="4" bestFit="1" customWidth="1"/>
  </cols>
  <sheetData>
    <row r="1" spans="1:20" ht="18.75" x14ac:dyDescent="0.3">
      <c r="A1" s="8" t="s">
        <v>35</v>
      </c>
      <c r="B1" s="4">
        <v>34</v>
      </c>
      <c r="C1" s="4">
        <v>42</v>
      </c>
      <c r="D1" s="4">
        <v>35</v>
      </c>
      <c r="E1" s="4">
        <v>42</v>
      </c>
      <c r="F1" s="25">
        <v>49</v>
      </c>
      <c r="G1" s="4">
        <v>54</v>
      </c>
      <c r="H1" s="25">
        <v>126</v>
      </c>
      <c r="I1" s="4">
        <v>360</v>
      </c>
      <c r="J1" s="10" t="s">
        <v>13</v>
      </c>
      <c r="K1" s="3" t="s">
        <v>11</v>
      </c>
      <c r="L1" s="3" t="s">
        <v>12</v>
      </c>
      <c r="M1" s="3" t="s">
        <v>10</v>
      </c>
      <c r="N1" s="1"/>
      <c r="O1" s="1"/>
      <c r="P1" s="1"/>
      <c r="Q1" s="1"/>
    </row>
    <row r="2" spans="1:20" ht="18.75" x14ac:dyDescent="0.3">
      <c r="A2" s="1"/>
      <c r="B2" s="4"/>
      <c r="C2" s="4"/>
      <c r="D2" s="4"/>
      <c r="E2" s="4"/>
      <c r="F2" s="24"/>
      <c r="G2" s="4"/>
      <c r="H2" s="24"/>
      <c r="I2" s="4"/>
      <c r="J2" s="1"/>
      <c r="K2" s="1"/>
      <c r="L2" s="1"/>
      <c r="M2" s="1"/>
      <c r="N2" s="1"/>
      <c r="O2" s="1"/>
      <c r="P2" s="1"/>
      <c r="Q2" s="1"/>
    </row>
    <row r="3" spans="1:20" ht="18.75" x14ac:dyDescent="0.3">
      <c r="A3" s="1"/>
      <c r="B3" s="4" t="s">
        <v>0</v>
      </c>
      <c r="C3" s="4" t="s">
        <v>1</v>
      </c>
      <c r="D3" s="4" t="s">
        <v>26</v>
      </c>
      <c r="E3" s="4" t="s">
        <v>2</v>
      </c>
      <c r="F3" s="25" t="s">
        <v>3</v>
      </c>
      <c r="G3" s="4" t="s">
        <v>4</v>
      </c>
      <c r="H3" s="25" t="s">
        <v>5</v>
      </c>
      <c r="I3" s="4" t="s">
        <v>6</v>
      </c>
      <c r="J3" s="1"/>
      <c r="K3" s="1"/>
      <c r="L3" s="1"/>
      <c r="M3" s="1"/>
      <c r="N3" s="1"/>
      <c r="O3" s="1"/>
      <c r="P3" s="1"/>
      <c r="Q3" s="1"/>
    </row>
    <row r="4" spans="1:20" ht="18.75" x14ac:dyDescent="0.3">
      <c r="A4" s="1"/>
      <c r="B4" s="4">
        <v>2012</v>
      </c>
      <c r="C4" s="4">
        <v>2012</v>
      </c>
      <c r="D4" s="4"/>
      <c r="E4" s="4">
        <v>2012</v>
      </c>
      <c r="F4" s="25">
        <v>2006</v>
      </c>
      <c r="G4" s="4">
        <v>2012</v>
      </c>
      <c r="H4" s="25">
        <v>2012</v>
      </c>
      <c r="I4" s="4">
        <v>2012</v>
      </c>
      <c r="J4" s="1"/>
      <c r="K4" s="1"/>
      <c r="L4" s="1"/>
      <c r="M4" s="1"/>
      <c r="N4" s="1"/>
      <c r="O4" s="1"/>
      <c r="P4" s="1"/>
      <c r="Q4" s="1"/>
    </row>
    <row r="5" spans="1:20" ht="18.75" x14ac:dyDescent="0.3">
      <c r="A5" s="1"/>
      <c r="B5" s="4"/>
      <c r="C5" s="4"/>
      <c r="D5" s="4"/>
      <c r="E5" s="4"/>
      <c r="F5" s="25"/>
      <c r="G5" s="4"/>
      <c r="H5" s="25"/>
      <c r="I5" s="4"/>
      <c r="J5" s="1"/>
      <c r="K5" s="1"/>
      <c r="L5" s="1"/>
      <c r="M5" s="1"/>
      <c r="N5" s="1"/>
      <c r="O5" s="1"/>
      <c r="P5" s="1"/>
      <c r="Q5" s="1"/>
    </row>
    <row r="6" spans="1:20" ht="18.75" x14ac:dyDescent="0.3">
      <c r="A6" s="1" t="s">
        <v>14</v>
      </c>
      <c r="B6" s="4">
        <v>41</v>
      </c>
      <c r="C6" s="4">
        <v>51</v>
      </c>
      <c r="D6" s="4">
        <v>6</v>
      </c>
      <c r="E6" s="4">
        <v>53</v>
      </c>
      <c r="F6" s="25">
        <v>25</v>
      </c>
      <c r="G6" s="4">
        <v>21</v>
      </c>
      <c r="H6" s="25">
        <v>6</v>
      </c>
      <c r="I6" s="4">
        <v>1</v>
      </c>
      <c r="J6" s="1">
        <v>9699</v>
      </c>
      <c r="K6" s="1">
        <v>1646</v>
      </c>
      <c r="L6" s="1">
        <v>1163</v>
      </c>
      <c r="M6" s="1">
        <v>6890</v>
      </c>
      <c r="N6" s="1"/>
      <c r="O6" s="1"/>
      <c r="P6" s="1"/>
      <c r="Q6" s="1"/>
    </row>
    <row r="7" spans="1:20" ht="18.75" x14ac:dyDescent="0.3">
      <c r="A7" s="1"/>
      <c r="B7" s="4"/>
      <c r="C7" s="4"/>
      <c r="D7" s="4"/>
      <c r="E7" s="4"/>
      <c r="F7" s="25"/>
      <c r="G7" s="4"/>
      <c r="H7" s="25"/>
      <c r="I7" s="4"/>
      <c r="J7" s="1"/>
      <c r="K7" s="1"/>
      <c r="L7" s="1"/>
      <c r="M7" s="1"/>
      <c r="N7" s="1"/>
      <c r="O7" s="1"/>
      <c r="P7" s="1"/>
      <c r="Q7" s="1"/>
    </row>
    <row r="8" spans="1:20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spans="1:20" ht="18.75" x14ac:dyDescent="0.3">
      <c r="A9" s="1"/>
      <c r="B9" s="4"/>
      <c r="C9" s="4"/>
      <c r="D9" s="4"/>
      <c r="E9" s="4"/>
      <c r="F9" s="25"/>
      <c r="G9" s="4"/>
      <c r="H9" s="25"/>
      <c r="I9" s="4"/>
      <c r="J9" s="1"/>
      <c r="K9" s="1"/>
      <c r="L9" s="1"/>
      <c r="M9" s="1"/>
      <c r="N9" s="1"/>
      <c r="O9" s="1"/>
      <c r="P9" s="1"/>
      <c r="Q9" s="1"/>
    </row>
    <row r="10" spans="1:20" ht="21" x14ac:dyDescent="0.35">
      <c r="A10" s="6" t="s">
        <v>7</v>
      </c>
      <c r="B10" s="4">
        <v>14</v>
      </c>
      <c r="C10" s="4">
        <v>24</v>
      </c>
      <c r="D10" s="4">
        <v>0</v>
      </c>
      <c r="E10" s="4">
        <v>7</v>
      </c>
      <c r="F10" s="25">
        <v>12</v>
      </c>
      <c r="G10" s="4">
        <v>6</v>
      </c>
      <c r="H10" s="25">
        <v>0</v>
      </c>
      <c r="I10" s="4">
        <v>1</v>
      </c>
      <c r="J10" s="9">
        <f>SUM(K10:M10)</f>
        <v>1565</v>
      </c>
      <c r="K10" s="8">
        <v>1280</v>
      </c>
      <c r="L10" s="8">
        <v>147</v>
      </c>
      <c r="M10" s="8">
        <f>SUM(M12:M12)</f>
        <v>138</v>
      </c>
      <c r="N10" s="1"/>
      <c r="O10" s="1"/>
      <c r="P10" s="1"/>
      <c r="Q10" s="1"/>
    </row>
    <row r="11" spans="1:20" ht="18.75" x14ac:dyDescent="0.3">
      <c r="A11" s="1"/>
      <c r="B11" s="4"/>
      <c r="C11" s="4"/>
      <c r="D11" s="4"/>
      <c r="E11" s="4"/>
      <c r="F11" s="5"/>
      <c r="G11" s="4"/>
      <c r="H11" s="5"/>
      <c r="I11" s="4"/>
      <c r="J11" s="1"/>
      <c r="K11" s="1"/>
      <c r="L11" s="1"/>
      <c r="M11" s="1"/>
      <c r="N11" s="1"/>
      <c r="O11" s="1"/>
      <c r="P11" s="1"/>
      <c r="Q11" s="1"/>
    </row>
    <row r="12" spans="1:20" ht="23.25" x14ac:dyDescent="0.35">
      <c r="A12" s="11" t="s">
        <v>8</v>
      </c>
      <c r="B12" s="27"/>
      <c r="C12" s="31">
        <v>-1</v>
      </c>
      <c r="D12" s="31"/>
      <c r="E12" s="31">
        <v>-1</v>
      </c>
      <c r="F12" s="31"/>
      <c r="G12" s="31">
        <v>-1</v>
      </c>
      <c r="H12" s="27"/>
      <c r="I12" s="27"/>
      <c r="J12" s="28"/>
      <c r="K12" s="29"/>
      <c r="L12" s="29"/>
      <c r="M12" s="28">
        <v>138</v>
      </c>
      <c r="N12" s="1"/>
      <c r="O12" s="1"/>
      <c r="P12" s="1"/>
      <c r="Q12" s="1"/>
    </row>
    <row r="13" spans="1:20" ht="76.5" x14ac:dyDescent="0.35">
      <c r="A13" s="18" t="s">
        <v>20</v>
      </c>
      <c r="B13" s="4">
        <f>SUM(B10:B12)</f>
        <v>14</v>
      </c>
      <c r="C13" s="4">
        <f>SUM(C10:C12)</f>
        <v>23</v>
      </c>
      <c r="D13" s="4">
        <v>0</v>
      </c>
      <c r="E13" s="4">
        <f>SUM(E10:E12)</f>
        <v>6</v>
      </c>
      <c r="F13" s="5">
        <f>SUM(F10:F12)</f>
        <v>12</v>
      </c>
      <c r="G13" s="4">
        <f>SUM(G10:G12)</f>
        <v>5</v>
      </c>
      <c r="H13" s="5">
        <f>SUM(H10:H12)</f>
        <v>0</v>
      </c>
      <c r="I13" s="4">
        <f>SUM(I10:I12)</f>
        <v>1</v>
      </c>
      <c r="J13" s="9">
        <f>SUM(K13:M13)</f>
        <v>2912</v>
      </c>
      <c r="K13" s="8">
        <v>1280</v>
      </c>
      <c r="L13" s="8">
        <v>147</v>
      </c>
      <c r="M13" s="8">
        <v>1485</v>
      </c>
      <c r="N13" s="1"/>
      <c r="O13" s="1" t="s">
        <v>15</v>
      </c>
      <c r="P13" s="1">
        <v>147</v>
      </c>
      <c r="Q13" s="2">
        <v>3</v>
      </c>
      <c r="R13" s="38" t="s">
        <v>16</v>
      </c>
      <c r="S13" s="38">
        <v>49</v>
      </c>
      <c r="T13" s="38">
        <f>SUM(Q13*S13)</f>
        <v>147</v>
      </c>
    </row>
    <row r="14" spans="1:20" ht="31.5" x14ac:dyDescent="0.35">
      <c r="A14" s="19" t="s">
        <v>21</v>
      </c>
      <c r="B14" s="30">
        <v>14</v>
      </c>
      <c r="C14" s="30">
        <v>23</v>
      </c>
      <c r="D14" s="30">
        <v>0</v>
      </c>
      <c r="E14" s="30">
        <v>6</v>
      </c>
      <c r="F14" s="30"/>
      <c r="G14" s="30">
        <v>5</v>
      </c>
      <c r="H14" s="30"/>
      <c r="I14" s="30">
        <v>1</v>
      </c>
      <c r="J14" s="22"/>
      <c r="K14" s="22"/>
      <c r="L14" s="22"/>
      <c r="M14" s="22"/>
      <c r="N14" s="1"/>
      <c r="O14" s="1"/>
      <c r="P14" s="1"/>
      <c r="Q14" s="1"/>
    </row>
    <row r="15" spans="1:20" ht="18.75" x14ac:dyDescent="0.3">
      <c r="A15" s="19"/>
      <c r="B15" s="20"/>
      <c r="C15" s="20"/>
      <c r="D15" s="20"/>
      <c r="E15" s="20"/>
      <c r="F15" s="21"/>
      <c r="G15" s="20"/>
      <c r="H15" s="21"/>
      <c r="I15" s="20"/>
      <c r="J15" s="22"/>
      <c r="K15" s="22"/>
      <c r="L15" s="22"/>
      <c r="M15" s="22"/>
      <c r="N15" s="1"/>
      <c r="O15" s="1"/>
      <c r="P15" s="1"/>
      <c r="Q15" s="1"/>
    </row>
    <row r="16" spans="1:20" ht="18.75" x14ac:dyDescent="0.3">
      <c r="A16" s="23" t="s">
        <v>23</v>
      </c>
      <c r="B16" s="24"/>
      <c r="C16" s="24"/>
      <c r="D16" s="24"/>
      <c r="E16" s="24"/>
      <c r="F16" s="25">
        <v>12</v>
      </c>
      <c r="G16" s="24"/>
      <c r="H16" s="25">
        <v>0</v>
      </c>
      <c r="I16" s="24"/>
      <c r="J16" s="26"/>
      <c r="K16" s="26"/>
      <c r="L16" s="26"/>
      <c r="M16" s="26"/>
      <c r="N16" s="1"/>
      <c r="O16" s="1"/>
      <c r="P16" s="1"/>
      <c r="Q16" s="1"/>
    </row>
    <row r="17" spans="1:20" ht="18.75" x14ac:dyDescent="0.3">
      <c r="A17" s="14"/>
      <c r="B17" s="15"/>
      <c r="C17" s="15"/>
      <c r="D17" s="15"/>
      <c r="E17" s="15"/>
      <c r="F17" s="16"/>
      <c r="G17" s="15"/>
      <c r="H17" s="16"/>
      <c r="I17" s="15"/>
      <c r="J17" s="14"/>
      <c r="K17" s="14"/>
      <c r="L17" s="14"/>
      <c r="M17" s="14"/>
      <c r="N17" s="14"/>
      <c r="O17" s="14"/>
      <c r="P17" s="14"/>
      <c r="Q17" s="14"/>
      <c r="R17" s="17"/>
      <c r="S17" s="17"/>
      <c r="T17" s="17"/>
    </row>
    <row r="18" spans="1:20" ht="18.75" x14ac:dyDescent="0.3">
      <c r="A18" s="1"/>
      <c r="B18" s="4"/>
      <c r="C18" s="4"/>
      <c r="D18" s="4"/>
      <c r="E18" s="4"/>
      <c r="F18" s="5"/>
      <c r="G18" s="4"/>
      <c r="H18" s="5"/>
      <c r="I18" s="4"/>
      <c r="J18" s="1"/>
      <c r="K18" s="1"/>
      <c r="L18" s="1"/>
      <c r="M18" s="1"/>
      <c r="N18" s="1"/>
      <c r="O18" s="1"/>
      <c r="P18" s="1"/>
      <c r="Q18" s="1"/>
    </row>
    <row r="19" spans="1:20" ht="21" x14ac:dyDescent="0.35">
      <c r="A19" s="7" t="s">
        <v>17</v>
      </c>
      <c r="B19" s="4">
        <v>15</v>
      </c>
      <c r="C19" s="4">
        <v>17</v>
      </c>
      <c r="D19" s="4">
        <v>0</v>
      </c>
      <c r="E19" s="4">
        <v>18</v>
      </c>
      <c r="F19" s="5">
        <v>3</v>
      </c>
      <c r="G19" s="4">
        <v>3</v>
      </c>
      <c r="H19" s="5">
        <v>4</v>
      </c>
      <c r="I19" s="4">
        <v>0</v>
      </c>
      <c r="J19" s="9">
        <v>2793</v>
      </c>
      <c r="K19" s="8">
        <v>366</v>
      </c>
      <c r="L19" s="8">
        <v>756</v>
      </c>
      <c r="M19" s="8">
        <v>1671</v>
      </c>
      <c r="N19" s="1"/>
      <c r="O19" s="1" t="s">
        <v>18</v>
      </c>
      <c r="P19" s="1">
        <v>378</v>
      </c>
      <c r="Q19" s="2">
        <v>1</v>
      </c>
      <c r="R19" s="38" t="s">
        <v>19</v>
      </c>
      <c r="S19" s="38">
        <v>126</v>
      </c>
      <c r="T19">
        <f>SUM(Q19*S19)</f>
        <v>126</v>
      </c>
    </row>
    <row r="20" spans="1:20" ht="18.75" x14ac:dyDescent="0.3">
      <c r="A20" s="1"/>
      <c r="B20" s="4"/>
      <c r="C20" s="4"/>
      <c r="D20" s="4"/>
      <c r="E20" s="4"/>
      <c r="F20" s="5"/>
      <c r="G20" s="4"/>
      <c r="H20" s="5"/>
      <c r="I20" s="4"/>
      <c r="J20" s="1"/>
      <c r="K20" s="1"/>
      <c r="L20" s="1"/>
      <c r="M20" s="1"/>
      <c r="N20" s="1"/>
      <c r="O20" s="37" t="s">
        <v>32</v>
      </c>
      <c r="P20" s="1"/>
      <c r="Q20" s="1">
        <v>3</v>
      </c>
      <c r="R20" t="s">
        <v>30</v>
      </c>
      <c r="S20">
        <v>42</v>
      </c>
      <c r="T20">
        <f>SUM(Q20*S20)</f>
        <v>126</v>
      </c>
    </row>
    <row r="21" spans="1:20" ht="18.75" x14ac:dyDescent="0.3">
      <c r="A21" s="1" t="s">
        <v>22</v>
      </c>
      <c r="B21" s="4"/>
      <c r="C21" s="4"/>
      <c r="D21" s="4"/>
      <c r="E21" s="4"/>
      <c r="F21" s="5"/>
      <c r="G21" s="4"/>
      <c r="H21" s="5"/>
      <c r="I21" s="4"/>
      <c r="J21" s="1"/>
      <c r="K21" s="1"/>
      <c r="L21" s="1"/>
      <c r="M21" s="1"/>
      <c r="N21" s="1"/>
      <c r="O21" s="1"/>
      <c r="P21" s="1"/>
      <c r="Q21" s="1">
        <v>3</v>
      </c>
      <c r="R21" t="s">
        <v>31</v>
      </c>
      <c r="S21">
        <v>42</v>
      </c>
      <c r="T21">
        <f>SUM(Q21*S21)</f>
        <v>126</v>
      </c>
    </row>
    <row r="22" spans="1:20" ht="21" x14ac:dyDescent="0.35">
      <c r="A22" s="1"/>
      <c r="B22" s="4"/>
      <c r="C22" s="4"/>
      <c r="D22" s="4"/>
      <c r="E22" s="4"/>
      <c r="F22" s="5"/>
      <c r="G22" s="4"/>
      <c r="H22" s="5"/>
      <c r="I22" s="4"/>
      <c r="J22" s="9"/>
      <c r="K22" s="8"/>
      <c r="L22" s="8"/>
      <c r="M22" s="8"/>
      <c r="N22" s="1"/>
      <c r="O22" s="1"/>
      <c r="P22" s="1"/>
      <c r="Q22" s="1"/>
    </row>
    <row r="23" spans="1:20" ht="23.25" x14ac:dyDescent="0.35">
      <c r="A23" s="19" t="s">
        <v>9</v>
      </c>
      <c r="B23" s="30">
        <v>15</v>
      </c>
      <c r="C23" s="30">
        <v>17</v>
      </c>
      <c r="D23" s="30">
        <v>0</v>
      </c>
      <c r="E23" s="30">
        <v>18</v>
      </c>
      <c r="F23" s="30">
        <f>SUM(F20:F22)</f>
        <v>0</v>
      </c>
      <c r="G23" s="30">
        <v>3</v>
      </c>
      <c r="H23" s="30">
        <f>SUM(H20:H22)</f>
        <v>0</v>
      </c>
      <c r="I23" s="30">
        <f>SUM(I20:I22)</f>
        <v>0</v>
      </c>
      <c r="J23" s="22"/>
      <c r="K23" s="22"/>
      <c r="L23" s="22"/>
      <c r="M23" s="22"/>
      <c r="N23" s="1"/>
      <c r="O23" s="1"/>
      <c r="P23" s="1">
        <v>126</v>
      </c>
      <c r="Q23" s="1">
        <v>3</v>
      </c>
      <c r="R23" t="s">
        <v>31</v>
      </c>
      <c r="S23">
        <v>42</v>
      </c>
      <c r="T23">
        <f>SUM(Q23*S23)</f>
        <v>126</v>
      </c>
    </row>
    <row r="24" spans="1:20" ht="18.75" x14ac:dyDescent="0.3">
      <c r="A24" s="1"/>
      <c r="B24" s="4"/>
      <c r="C24" s="4"/>
      <c r="D24" s="4"/>
      <c r="E24" s="4"/>
      <c r="F24" s="5"/>
      <c r="G24" s="4"/>
      <c r="H24" s="5"/>
      <c r="I24" s="4"/>
      <c r="J24" s="1"/>
      <c r="K24" s="1"/>
      <c r="L24" s="1"/>
      <c r="M24" s="1"/>
      <c r="N24" s="1"/>
      <c r="O24" s="1"/>
      <c r="P24" s="1">
        <v>42</v>
      </c>
      <c r="Q24" s="1">
        <v>1</v>
      </c>
      <c r="R24" t="s">
        <v>31</v>
      </c>
      <c r="S24">
        <v>42</v>
      </c>
      <c r="T24">
        <f>SUM(Q24*S24)</f>
        <v>42</v>
      </c>
    </row>
    <row r="25" spans="1:20" ht="18.75" x14ac:dyDescent="0.3">
      <c r="A25" s="23" t="s">
        <v>24</v>
      </c>
      <c r="B25" s="24"/>
      <c r="C25" s="24"/>
      <c r="D25" s="24"/>
      <c r="E25" s="24"/>
      <c r="F25" s="25">
        <v>3</v>
      </c>
      <c r="G25" s="24"/>
      <c r="H25" s="25">
        <v>4</v>
      </c>
      <c r="I25" s="24"/>
      <c r="J25" s="26"/>
      <c r="K25" s="26"/>
      <c r="L25" s="26"/>
      <c r="M25" s="26"/>
      <c r="N25" s="1"/>
      <c r="O25" s="1"/>
      <c r="P25" s="1"/>
      <c r="Q25" s="1"/>
    </row>
    <row r="26" spans="1:20" ht="18.75" x14ac:dyDescent="0.3">
      <c r="A26" s="14"/>
      <c r="B26" s="15"/>
      <c r="C26" s="15"/>
      <c r="D26" s="15"/>
      <c r="E26" s="15"/>
      <c r="F26" s="16"/>
      <c r="G26" s="15"/>
      <c r="H26" s="16"/>
      <c r="I26" s="15"/>
      <c r="J26" s="14"/>
      <c r="K26" s="14"/>
      <c r="L26" s="14"/>
      <c r="M26" s="14"/>
      <c r="N26" s="14"/>
      <c r="O26" s="14"/>
      <c r="P26" s="14"/>
      <c r="Q26" s="14"/>
      <c r="R26" s="17"/>
      <c r="S26" s="17"/>
      <c r="T26" s="17"/>
    </row>
    <row r="27" spans="1:20" ht="18.75" x14ac:dyDescent="0.3">
      <c r="A27" s="1"/>
      <c r="B27" s="4"/>
      <c r="C27" s="4"/>
      <c r="D27" s="4"/>
      <c r="E27" s="4"/>
      <c r="F27" s="5"/>
      <c r="G27" s="4"/>
      <c r="H27" s="5"/>
      <c r="I27" s="4"/>
      <c r="J27" s="1"/>
      <c r="K27" s="1"/>
      <c r="L27" s="1"/>
      <c r="M27" s="1"/>
      <c r="N27" s="1"/>
      <c r="O27" s="1"/>
      <c r="P27" s="1"/>
      <c r="Q27" s="1"/>
    </row>
    <row r="28" spans="1:20" ht="21" x14ac:dyDescent="0.35">
      <c r="A28" s="7" t="s">
        <v>25</v>
      </c>
      <c r="B28" s="4">
        <v>12</v>
      </c>
      <c r="C28" s="4">
        <v>10</v>
      </c>
      <c r="D28" s="4">
        <v>6</v>
      </c>
      <c r="E28" s="4">
        <v>28</v>
      </c>
      <c r="F28" s="5">
        <v>10</v>
      </c>
      <c r="G28" s="4">
        <v>12</v>
      </c>
      <c r="H28" s="5">
        <v>2</v>
      </c>
      <c r="I28" s="4">
        <v>1</v>
      </c>
      <c r="J28" s="9">
        <v>3856</v>
      </c>
      <c r="K28" s="8">
        <v>0</v>
      </c>
      <c r="L28" s="8">
        <v>260</v>
      </c>
      <c r="M28" s="8">
        <v>3596</v>
      </c>
      <c r="N28" s="1"/>
      <c r="O28" s="1" t="s">
        <v>27</v>
      </c>
      <c r="P28" s="1">
        <v>260</v>
      </c>
      <c r="Q28" s="2">
        <v>2</v>
      </c>
      <c r="R28" s="38" t="s">
        <v>16</v>
      </c>
      <c r="S28" s="38">
        <v>49</v>
      </c>
      <c r="T28" s="38">
        <f>SUM(Q28*S28)</f>
        <v>98</v>
      </c>
    </row>
    <row r="29" spans="1:20" ht="18.75" x14ac:dyDescent="0.3">
      <c r="A29" s="1"/>
      <c r="B29" s="4"/>
      <c r="C29" s="4"/>
      <c r="D29" s="4"/>
      <c r="E29" s="4"/>
      <c r="F29" s="5"/>
      <c r="G29" s="4"/>
      <c r="H29" s="5"/>
      <c r="I29" s="4"/>
      <c r="J29" s="1"/>
      <c r="K29" s="1"/>
      <c r="L29" s="1"/>
      <c r="M29" s="1"/>
      <c r="N29" s="1"/>
      <c r="O29" s="37" t="s">
        <v>33</v>
      </c>
      <c r="P29" s="1"/>
      <c r="Q29" s="1">
        <v>3</v>
      </c>
      <c r="R29" t="s">
        <v>4</v>
      </c>
      <c r="S29">
        <v>54</v>
      </c>
      <c r="T29">
        <f>SUM(Q29*S29)</f>
        <v>162</v>
      </c>
    </row>
    <row r="30" spans="1:20" ht="18.75" x14ac:dyDescent="0.3">
      <c r="A30" s="11" t="s">
        <v>28</v>
      </c>
      <c r="B30" s="12"/>
      <c r="C30" s="12"/>
      <c r="D30" s="12">
        <v>6</v>
      </c>
      <c r="E30" s="12"/>
      <c r="F30" s="13"/>
      <c r="G30" s="12"/>
      <c r="H30" s="13"/>
      <c r="I30" s="12"/>
      <c r="J30" s="11"/>
      <c r="K30" s="11"/>
      <c r="L30" s="11"/>
      <c r="M30" s="11">
        <v>483</v>
      </c>
      <c r="N30" s="1"/>
      <c r="O30" s="1"/>
      <c r="P30" s="1"/>
      <c r="Q30" s="1"/>
      <c r="T30" s="32">
        <f>SUM(T28:T29)</f>
        <v>260</v>
      </c>
    </row>
    <row r="31" spans="1:20" ht="21" x14ac:dyDescent="0.35">
      <c r="A31" s="33" t="s">
        <v>29</v>
      </c>
      <c r="B31" s="34"/>
      <c r="C31" s="34"/>
      <c r="D31" s="34"/>
      <c r="E31" s="34"/>
      <c r="F31" s="25">
        <v>3</v>
      </c>
      <c r="G31" s="34"/>
      <c r="H31" s="25">
        <v>1</v>
      </c>
      <c r="I31" s="34"/>
      <c r="J31" s="35"/>
      <c r="K31" s="36"/>
      <c r="L31" s="36"/>
      <c r="M31" s="36"/>
      <c r="N31" s="1"/>
      <c r="O31" s="1"/>
      <c r="P31" s="1"/>
      <c r="Q31" s="1"/>
    </row>
    <row r="32" spans="1:2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22" ht="23.25" x14ac:dyDescent="0.35">
      <c r="A33" s="19" t="s">
        <v>9</v>
      </c>
      <c r="B33" s="30">
        <v>12</v>
      </c>
      <c r="C33" s="30">
        <v>10</v>
      </c>
      <c r="D33" s="30">
        <v>0</v>
      </c>
      <c r="E33" s="30">
        <v>28</v>
      </c>
      <c r="F33" s="30"/>
      <c r="G33" s="30">
        <v>12</v>
      </c>
      <c r="H33" s="30"/>
      <c r="I33" s="30">
        <v>1</v>
      </c>
      <c r="J33" s="22"/>
      <c r="K33" s="22"/>
      <c r="L33" s="22"/>
      <c r="M33" s="22"/>
      <c r="N33" s="1"/>
      <c r="O33" s="1"/>
      <c r="P33" s="1"/>
      <c r="Q33" s="1"/>
    </row>
    <row r="34" spans="1:22" ht="18.75" x14ac:dyDescent="0.3">
      <c r="A34" s="1"/>
      <c r="B34" s="4"/>
      <c r="C34" s="4"/>
      <c r="D34" s="4"/>
      <c r="E34" s="4"/>
      <c r="F34" s="5"/>
      <c r="G34" s="4"/>
      <c r="H34" s="5"/>
      <c r="I34" s="4"/>
      <c r="J34" s="1"/>
      <c r="K34" s="1"/>
      <c r="L34" s="1"/>
      <c r="M34" s="1"/>
      <c r="N34" s="1"/>
      <c r="O34" s="1"/>
      <c r="P34" s="1"/>
      <c r="Q34" s="1"/>
    </row>
    <row r="35" spans="1:22" ht="18.75" x14ac:dyDescent="0.3">
      <c r="A35" s="23" t="s">
        <v>24</v>
      </c>
      <c r="B35" s="24"/>
      <c r="C35" s="24"/>
      <c r="D35" s="24"/>
      <c r="E35" s="24"/>
      <c r="F35" s="25">
        <v>7</v>
      </c>
      <c r="G35" s="24"/>
      <c r="H35" s="25">
        <v>1</v>
      </c>
      <c r="I35" s="24"/>
      <c r="J35" s="26"/>
      <c r="K35" s="26"/>
      <c r="L35" s="26"/>
      <c r="M35" s="26"/>
      <c r="N35" s="1"/>
      <c r="O35" s="1"/>
      <c r="P35" s="1"/>
      <c r="Q35" s="1"/>
    </row>
    <row r="37" spans="1:22" x14ac:dyDescent="0.25">
      <c r="A37" s="45" t="s">
        <v>42</v>
      </c>
      <c r="P37">
        <f>SUM(P12:P35)</f>
        <v>953</v>
      </c>
      <c r="Q37">
        <f>SUM(Q12:Q35)</f>
        <v>19</v>
      </c>
      <c r="U37" t="s">
        <v>49</v>
      </c>
    </row>
    <row r="38" spans="1:22" ht="18.75" x14ac:dyDescent="0.3">
      <c r="A38" t="s">
        <v>43</v>
      </c>
      <c r="F38" s="41">
        <v>3</v>
      </c>
      <c r="H38" s="41">
        <v>1</v>
      </c>
      <c r="O38">
        <v>273</v>
      </c>
      <c r="U38" t="s">
        <v>50</v>
      </c>
    </row>
    <row r="39" spans="1:22" x14ac:dyDescent="0.25">
      <c r="A39" t="s">
        <v>44</v>
      </c>
      <c r="F39" s="39" t="s">
        <v>40</v>
      </c>
      <c r="H39" s="44" t="s">
        <v>41</v>
      </c>
      <c r="U39" t="s">
        <v>51</v>
      </c>
    </row>
    <row r="40" spans="1:22" x14ac:dyDescent="0.25">
      <c r="A40" t="s">
        <v>45</v>
      </c>
      <c r="F40" s="40" t="s">
        <v>34</v>
      </c>
      <c r="U40" t="s">
        <v>52</v>
      </c>
    </row>
    <row r="41" spans="1:22" ht="15.75" x14ac:dyDescent="0.25">
      <c r="A41" t="s">
        <v>46</v>
      </c>
      <c r="F41" s="46">
        <v>17</v>
      </c>
      <c r="H41" s="47">
        <v>4</v>
      </c>
      <c r="U41">
        <v>1280</v>
      </c>
      <c r="V41" t="s">
        <v>53</v>
      </c>
    </row>
    <row r="42" spans="1:22" x14ac:dyDescent="0.25">
      <c r="F42">
        <v>49</v>
      </c>
      <c r="H42">
        <v>126</v>
      </c>
      <c r="U42">
        <v>366</v>
      </c>
      <c r="V42" t="s">
        <v>54</v>
      </c>
    </row>
    <row r="43" spans="1:22" ht="21" x14ac:dyDescent="0.35">
      <c r="A43" s="42" t="s">
        <v>47</v>
      </c>
      <c r="F43">
        <f>SUM(F41*F42)</f>
        <v>833</v>
      </c>
      <c r="H43">
        <f>SUM(H41*H42)</f>
        <v>504</v>
      </c>
      <c r="O43">
        <v>1337</v>
      </c>
      <c r="R43">
        <f>SUM(O38:O43)</f>
        <v>1610</v>
      </c>
      <c r="U43">
        <f>SUM(U41:U42)</f>
        <v>1646</v>
      </c>
      <c r="V43" t="s">
        <v>55</v>
      </c>
    </row>
    <row r="44" spans="1:22" ht="23.25" x14ac:dyDescent="0.35">
      <c r="A44" s="48" t="s">
        <v>60</v>
      </c>
      <c r="F44" s="49">
        <v>1</v>
      </c>
      <c r="R44" t="s">
        <v>48</v>
      </c>
      <c r="V44" t="s">
        <v>56</v>
      </c>
    </row>
    <row r="45" spans="1:22" ht="21" x14ac:dyDescent="0.35">
      <c r="A45" s="42"/>
      <c r="V45" s="50" t="s">
        <v>57</v>
      </c>
    </row>
    <row r="46" spans="1:22" ht="23.25" x14ac:dyDescent="0.35">
      <c r="A46" s="19" t="s">
        <v>9</v>
      </c>
      <c r="B46" s="30">
        <v>41</v>
      </c>
      <c r="C46" s="30">
        <v>50</v>
      </c>
      <c r="D46" s="30">
        <v>0</v>
      </c>
      <c r="E46" s="30">
        <v>52</v>
      </c>
      <c r="F46" s="30"/>
      <c r="G46" s="30">
        <v>20</v>
      </c>
      <c r="H46" s="30"/>
      <c r="I46" s="30">
        <v>2</v>
      </c>
      <c r="J46" s="22"/>
      <c r="K46" s="22"/>
      <c r="L46" s="22"/>
      <c r="M46" s="22"/>
      <c r="N46" s="1"/>
      <c r="O46" s="1"/>
      <c r="P46" s="1"/>
      <c r="Q46" s="1"/>
      <c r="V46" s="50" t="s">
        <v>58</v>
      </c>
    </row>
    <row r="47" spans="1:22" x14ac:dyDescent="0.25">
      <c r="B47">
        <v>34</v>
      </c>
      <c r="C47">
        <v>42</v>
      </c>
      <c r="E47">
        <v>42</v>
      </c>
      <c r="G47">
        <v>54</v>
      </c>
      <c r="I47">
        <v>360</v>
      </c>
      <c r="V47" s="50" t="s">
        <v>59</v>
      </c>
    </row>
    <row r="49" spans="1:18" ht="21" x14ac:dyDescent="0.35">
      <c r="A49" s="42">
        <f>SUM(B49:I49)</f>
        <v>7478</v>
      </c>
      <c r="B49">
        <f>SUM(B47*B46)</f>
        <v>1394</v>
      </c>
      <c r="C49">
        <f t="shared" ref="C49:I49" si="0">SUM(C47*C46)</f>
        <v>2100</v>
      </c>
      <c r="D49">
        <f t="shared" si="0"/>
        <v>0</v>
      </c>
      <c r="E49">
        <f t="shared" si="0"/>
        <v>2184</v>
      </c>
      <c r="F49">
        <f t="shared" si="0"/>
        <v>0</v>
      </c>
      <c r="G49">
        <f t="shared" si="0"/>
        <v>1080</v>
      </c>
      <c r="H49">
        <f t="shared" si="0"/>
        <v>0</v>
      </c>
      <c r="I49">
        <f t="shared" si="0"/>
        <v>720</v>
      </c>
      <c r="O49" s="43" t="s">
        <v>36</v>
      </c>
      <c r="R49">
        <v>1485</v>
      </c>
    </row>
    <row r="50" spans="1:18" x14ac:dyDescent="0.25">
      <c r="O50" t="s">
        <v>37</v>
      </c>
      <c r="R50">
        <v>1671</v>
      </c>
    </row>
    <row r="51" spans="1:18" x14ac:dyDescent="0.25">
      <c r="A51" s="52" t="s">
        <v>62</v>
      </c>
      <c r="O51" t="s">
        <v>38</v>
      </c>
      <c r="R51">
        <v>3113</v>
      </c>
    </row>
    <row r="52" spans="1:18" ht="23.25" x14ac:dyDescent="0.35">
      <c r="A52" s="52" t="s">
        <v>63</v>
      </c>
      <c r="B52" s="30">
        <v>41</v>
      </c>
      <c r="C52" s="30">
        <v>50</v>
      </c>
      <c r="D52" s="30">
        <v>0</v>
      </c>
      <c r="E52" s="30">
        <v>52</v>
      </c>
      <c r="F52" s="30"/>
      <c r="G52" s="30">
        <v>20</v>
      </c>
      <c r="H52" s="30"/>
      <c r="I52" s="30">
        <v>2</v>
      </c>
      <c r="J52" s="22"/>
      <c r="K52" s="22"/>
      <c r="L52" s="22"/>
      <c r="M52" s="22"/>
    </row>
    <row r="53" spans="1:18" x14ac:dyDescent="0.25">
      <c r="A53" t="s">
        <v>64</v>
      </c>
      <c r="C53">
        <v>-11</v>
      </c>
      <c r="E53">
        <v>-6</v>
      </c>
      <c r="G53">
        <v>-3</v>
      </c>
      <c r="O53" s="51" t="s">
        <v>61</v>
      </c>
      <c r="P53" s="51"/>
      <c r="Q53" s="51"/>
      <c r="R53" s="51">
        <f>SUM(R49:R52)</f>
        <v>6269</v>
      </c>
    </row>
    <row r="54" spans="1:18" x14ac:dyDescent="0.25">
      <c r="O54" t="s">
        <v>65</v>
      </c>
      <c r="R54">
        <v>1163</v>
      </c>
    </row>
    <row r="55" spans="1:18" ht="23.25" x14ac:dyDescent="0.35">
      <c r="B55" s="30">
        <f>SUM(B52:B54)</f>
        <v>41</v>
      </c>
      <c r="C55" s="30">
        <f t="shared" ref="C55:M55" si="1">SUM(C52:C54)</f>
        <v>39</v>
      </c>
      <c r="D55" s="30">
        <f t="shared" si="1"/>
        <v>0</v>
      </c>
      <c r="E55" s="30">
        <f t="shared" si="1"/>
        <v>46</v>
      </c>
      <c r="F55" s="30">
        <f t="shared" si="1"/>
        <v>0</v>
      </c>
      <c r="G55" s="30">
        <f t="shared" si="1"/>
        <v>17</v>
      </c>
      <c r="H55" s="30">
        <f t="shared" si="1"/>
        <v>0</v>
      </c>
      <c r="I55" s="30">
        <f t="shared" si="1"/>
        <v>2</v>
      </c>
      <c r="J55" s="30">
        <f t="shared" si="1"/>
        <v>0</v>
      </c>
      <c r="K55" s="30">
        <f t="shared" si="1"/>
        <v>0</v>
      </c>
      <c r="L55" s="30">
        <f t="shared" si="1"/>
        <v>0</v>
      </c>
      <c r="M55" s="30">
        <f t="shared" si="1"/>
        <v>0</v>
      </c>
      <c r="O55" t="s">
        <v>39</v>
      </c>
      <c r="R55">
        <f>SUM(R53:R54)</f>
        <v>7432</v>
      </c>
    </row>
    <row r="56" spans="1:18" x14ac:dyDescent="0.25">
      <c r="B56">
        <v>34</v>
      </c>
      <c r="C56">
        <v>42</v>
      </c>
      <c r="E56">
        <v>42</v>
      </c>
      <c r="G56">
        <v>54</v>
      </c>
      <c r="I56">
        <v>360</v>
      </c>
    </row>
    <row r="57" spans="1:18" x14ac:dyDescent="0.25">
      <c r="R57">
        <f>SUM(A49-R55)</f>
        <v>46</v>
      </c>
    </row>
    <row r="58" spans="1:18" x14ac:dyDescent="0.25">
      <c r="A58" s="53">
        <f>SUM(B58:I58)</f>
        <v>6602</v>
      </c>
      <c r="B58" s="53">
        <f>SUM(B55*B56)</f>
        <v>1394</v>
      </c>
      <c r="C58" s="53">
        <f t="shared" ref="C58:I58" si="2">SUM(C55*C56)</f>
        <v>1638</v>
      </c>
      <c r="D58" s="53">
        <f t="shared" si="2"/>
        <v>0</v>
      </c>
      <c r="E58" s="53">
        <f t="shared" si="2"/>
        <v>1932</v>
      </c>
      <c r="F58" s="53">
        <f t="shared" si="2"/>
        <v>0</v>
      </c>
      <c r="G58" s="53">
        <f t="shared" si="2"/>
        <v>918</v>
      </c>
      <c r="H58" s="53">
        <f t="shared" si="2"/>
        <v>0</v>
      </c>
      <c r="I58" s="53">
        <f t="shared" si="2"/>
        <v>720</v>
      </c>
      <c r="J58" s="53"/>
      <c r="K58" s="53"/>
      <c r="L58" s="53"/>
      <c r="M58" s="53"/>
    </row>
    <row r="59" spans="1:18" x14ac:dyDescent="0.25">
      <c r="O59" s="53" t="s">
        <v>66</v>
      </c>
    </row>
    <row r="61" spans="1:18" x14ac:dyDescent="0.25">
      <c r="J61" t="s">
        <v>67</v>
      </c>
    </row>
  </sheetData>
  <pageMargins left="0.25" right="0.25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af</cp:lastModifiedBy>
  <cp:lastPrinted>2014-12-09T16:31:39Z</cp:lastPrinted>
  <dcterms:created xsi:type="dcterms:W3CDTF">2014-12-09T13:42:56Z</dcterms:created>
  <dcterms:modified xsi:type="dcterms:W3CDTF">2014-12-10T09:51:21Z</dcterms:modified>
</cp:coreProperties>
</file>