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5480" windowHeight="7740"/>
  </bookViews>
  <sheets>
    <sheet name="afgros 2010 resa condit" sheetId="1" r:id="rId1"/>
    <sheet name="francois parent reas conditionn" sheetId="2" r:id="rId2"/>
    <sheet name="Feuil3" sheetId="3" r:id="rId3"/>
  </sheets>
  <definedNames>
    <definedName name="_xlnm.Print_Titles" localSheetId="0">'afgros 2010 resa condit'!$3:$4</definedName>
    <definedName name="_xlnm.Print_Titles" localSheetId="1">'francois parent reas conditionn'!$3:$4</definedName>
  </definedNames>
  <calcPr calcId="145621" refMode="R1C1"/>
</workbook>
</file>

<file path=xl/calcChain.xml><?xml version="1.0" encoding="utf-8"?>
<calcChain xmlns="http://schemas.openxmlformats.org/spreadsheetml/2006/main">
  <c r="AC32" i="1" l="1"/>
  <c r="O32" i="1"/>
  <c r="F32" i="1"/>
  <c r="H32" i="1"/>
  <c r="U49" i="2" l="1"/>
  <c r="T49" i="2"/>
  <c r="S49" i="2"/>
  <c r="R49" i="2"/>
  <c r="Q49" i="2"/>
  <c r="P49" i="2"/>
  <c r="O49" i="2"/>
  <c r="N49" i="2"/>
  <c r="M49" i="2"/>
  <c r="K49" i="2"/>
  <c r="J49" i="2"/>
  <c r="I49" i="2"/>
  <c r="H49" i="2"/>
  <c r="G49" i="2"/>
  <c r="F49" i="2"/>
  <c r="E49" i="2"/>
  <c r="D49" i="2"/>
  <c r="C49" i="2"/>
  <c r="H63" i="1" l="1"/>
  <c r="G63" i="1"/>
  <c r="F63" i="1"/>
  <c r="E63" i="1"/>
  <c r="D63" i="1"/>
  <c r="C63" i="1"/>
  <c r="R63" i="1" l="1"/>
  <c r="S63" i="1"/>
  <c r="T63" i="1"/>
  <c r="U63" i="1"/>
  <c r="V63" i="1"/>
  <c r="W63" i="1"/>
  <c r="X63" i="1"/>
  <c r="Y63" i="1"/>
  <c r="Z63" i="1"/>
  <c r="AA63" i="1"/>
  <c r="AB63" i="1"/>
  <c r="AC63" i="1"/>
  <c r="Q63" i="1"/>
  <c r="I63" i="1"/>
  <c r="J63" i="1"/>
  <c r="K63" i="1"/>
  <c r="L63" i="1"/>
  <c r="M63" i="1"/>
  <c r="N63" i="1"/>
  <c r="O63" i="1"/>
</calcChain>
</file>

<file path=xl/sharedStrings.xml><?xml version="1.0" encoding="utf-8"?>
<sst xmlns="http://schemas.openxmlformats.org/spreadsheetml/2006/main" count="185" uniqueCount="93">
  <si>
    <t>bg</t>
  </si>
  <si>
    <t>hc</t>
  </si>
  <si>
    <t>vr</t>
  </si>
  <si>
    <t>vcf</t>
  </si>
  <si>
    <t>vm</t>
  </si>
  <si>
    <t>chb</t>
  </si>
  <si>
    <t>sg</t>
  </si>
  <si>
    <t>par</t>
  </si>
  <si>
    <t>ppez</t>
  </si>
  <si>
    <t>pch</t>
  </si>
  <si>
    <t>ech</t>
  </si>
  <si>
    <t>rb</t>
  </si>
  <si>
    <t>bt</t>
  </si>
  <si>
    <t>mg</t>
  </si>
  <si>
    <t>morey</t>
  </si>
  <si>
    <t>vosne</t>
  </si>
  <si>
    <t>volnay</t>
  </si>
  <si>
    <t>cremant</t>
  </si>
  <si>
    <t>ECHEZ</t>
  </si>
  <si>
    <t>MG</t>
  </si>
  <si>
    <t>bOURGg</t>
  </si>
  <si>
    <t>BOURGO</t>
  </si>
  <si>
    <t>integrity- DIVA a vendre a la sarl</t>
  </si>
  <si>
    <t>bebo</t>
  </si>
  <si>
    <t>USA</t>
  </si>
  <si>
    <t>GB</t>
  </si>
  <si>
    <t>DECORUM</t>
  </si>
  <si>
    <t>DECORUM a vendre a sarl</t>
  </si>
  <si>
    <t>DECORUM voir au dne pour sarl etiq</t>
  </si>
  <si>
    <t>LAYTONS</t>
  </si>
  <si>
    <t>LAYTONS  - RIEN EN SARL</t>
  </si>
  <si>
    <t xml:space="preserve">L'ASSEMBLAGE </t>
  </si>
  <si>
    <t xml:space="preserve">France </t>
  </si>
  <si>
    <t xml:space="preserve">CREPIN </t>
  </si>
  <si>
    <t xml:space="preserve">ponsignon </t>
  </si>
  <si>
    <t>suisse</t>
  </si>
  <si>
    <t>coop de bale primeurs</t>
  </si>
  <si>
    <t>coop de bale -   primeurs</t>
  </si>
  <si>
    <t>cos vins - professionnel - primeurs</t>
  </si>
  <si>
    <t>BT</t>
  </si>
  <si>
    <t>integrity - PAR DIVA</t>
  </si>
  <si>
    <t>diva  SUITEintegrity voir af pour sarl etiq</t>
  </si>
  <si>
    <t>ppenots</t>
  </si>
  <si>
    <t>chbolle</t>
  </si>
  <si>
    <t>Clov Voug</t>
  </si>
  <si>
    <t>SYMON (suite WAITROSE)</t>
  </si>
  <si>
    <t>Florian BERTHIER</t>
  </si>
  <si>
    <t>GOUZIL Gilles</t>
  </si>
  <si>
    <t>FOUR WALLS WINE COMPANY</t>
  </si>
  <si>
    <t>BACCHANALIA</t>
  </si>
  <si>
    <t>NEIL CO</t>
  </si>
  <si>
    <t xml:space="preserve">IRLANDE </t>
  </si>
  <si>
    <t>HENNINGS WINE MERCHANTS</t>
  </si>
  <si>
    <t>BANCROFT</t>
  </si>
  <si>
    <t>LA CA DEL VINO</t>
  </si>
  <si>
    <t>ARGENTINE</t>
  </si>
  <si>
    <t>LAGARDE</t>
  </si>
  <si>
    <t>AUSTRALIE</t>
  </si>
  <si>
    <t>C P A OVERLAND</t>
  </si>
  <si>
    <t>C P A GRAND MILLESIME</t>
  </si>
  <si>
    <t>CHINE</t>
  </si>
  <si>
    <t>VERNES WONG ONE RED DOT</t>
  </si>
  <si>
    <t>C P A DELAWARE</t>
  </si>
  <si>
    <t xml:space="preserve">ITALIE </t>
  </si>
  <si>
    <t>ENOTECA PINCHIORRI</t>
  </si>
  <si>
    <t>TOTAL</t>
  </si>
  <si>
    <t>HONG KONG</t>
  </si>
  <si>
    <t>SINGAPOUR</t>
  </si>
  <si>
    <t>WINE NIRVANA</t>
  </si>
  <si>
    <t>NLLE ZELANDE</t>
  </si>
  <si>
    <t>PETER MAUDE</t>
  </si>
  <si>
    <t>MARCHE DES VINS DE PROPRIETE</t>
  </si>
  <si>
    <t>SARL PACA / ABADIE</t>
  </si>
  <si>
    <t>PELETON</t>
  </si>
  <si>
    <t>COE VINTNERS</t>
  </si>
  <si>
    <t>CAVE DE GIVRY</t>
  </si>
  <si>
    <t>LOMBARD-PLATET Yann</t>
  </si>
  <si>
    <t>ASIE</t>
  </si>
  <si>
    <t>ALAIN SAVOURE</t>
  </si>
  <si>
    <t>STEVE LOFTUS</t>
  </si>
  <si>
    <t>A CONFIRMER</t>
  </si>
  <si>
    <t>PHILIPPE CHIVEE - INTEGRITY</t>
  </si>
  <si>
    <t>SYMON BROWN</t>
  </si>
  <si>
    <t>VENDU A SARL</t>
  </si>
  <si>
    <t>GRAND HOTEL DU ROI RENE</t>
  </si>
  <si>
    <t>FINE + RARE WINES</t>
  </si>
  <si>
    <t>HICKS AND DON</t>
  </si>
  <si>
    <t xml:space="preserve">ALLEMAGNE </t>
  </si>
  <si>
    <t>CAVE STEINES</t>
  </si>
  <si>
    <t>C P A</t>
  </si>
  <si>
    <t>MARC - MARLON ABELA</t>
  </si>
  <si>
    <t>DNE MECHTILDSHAUSEN</t>
  </si>
  <si>
    <t>Aurélien VALANCE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</si>
</sst>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0" fontId="0" fillId="2" borderId="2" xfId="0" applyFill="1" applyBorder="1"/>
    <xf numFmtId="0" fontId="1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0" fillId="0" borderId="0" xfId="0" applyBorder="1"/>
    <xf numFmtId="0" fontId="2" fillId="0" borderId="0" xfId="0" applyFont="1" applyBorder="1"/>
    <xf numFmtId="0" fontId="5" fillId="0" borderId="1" xfId="0" applyFont="1" applyBorder="1"/>
    <xf numFmtId="0" fontId="5" fillId="0" borderId="3" xfId="0" applyFont="1" applyBorder="1"/>
    <xf numFmtId="0" fontId="2" fillId="0" borderId="2" xfId="0" applyFont="1" applyBorder="1"/>
    <xf numFmtId="0" fontId="6" fillId="0" borderId="1" xfId="0" applyFont="1" applyBorder="1"/>
    <xf numFmtId="0" fontId="6" fillId="3" borderId="1" xfId="0" applyFont="1" applyFill="1" applyBorder="1"/>
    <xf numFmtId="0" fontId="6" fillId="3" borderId="0" xfId="0" applyFont="1" applyFill="1"/>
    <xf numFmtId="0" fontId="7" fillId="0" borderId="1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3.42578125" bestFit="1" customWidth="1"/>
    <col min="2" max="2" width="31.85546875" bestFit="1" customWidth="1"/>
    <col min="3" max="4" width="4.42578125" bestFit="1" customWidth="1"/>
    <col min="5" max="6" width="5.5703125" bestFit="1" customWidth="1"/>
    <col min="7" max="7" width="4.42578125" bestFit="1" customWidth="1"/>
    <col min="8" max="9" width="5.5703125" bestFit="1" customWidth="1"/>
    <col min="10" max="11" width="4.42578125" bestFit="1" customWidth="1"/>
    <col min="12" max="12" width="5.28515625" bestFit="1" customWidth="1"/>
    <col min="13" max="13" width="4.140625" bestFit="1" customWidth="1"/>
    <col min="14" max="15" width="5.5703125" bestFit="1" customWidth="1"/>
    <col min="16" max="16" width="2.7109375" customWidth="1"/>
    <col min="17" max="17" width="3.28515625" bestFit="1" customWidth="1"/>
    <col min="18" max="18" width="3.140625" bestFit="1" customWidth="1"/>
    <col min="19" max="19" width="5.85546875" bestFit="1" customWidth="1"/>
    <col min="20" max="21" width="3.7109375" bestFit="1" customWidth="1"/>
    <col min="22" max="22" width="3.85546875" bestFit="1" customWidth="1"/>
    <col min="23" max="23" width="4.28515625" bestFit="1" customWidth="1"/>
    <col min="24" max="24" width="3" bestFit="1" customWidth="1"/>
    <col min="25" max="25" width="4.140625" bestFit="1" customWidth="1"/>
    <col min="26" max="26" width="5.42578125" bestFit="1" customWidth="1"/>
    <col min="27" max="28" width="4.28515625" bestFit="1" customWidth="1"/>
    <col min="29" max="29" width="3.28515625" bestFit="1" customWidth="1"/>
  </cols>
  <sheetData>
    <row r="1" spans="1:29" x14ac:dyDescent="0.25">
      <c r="A1" s="20" t="s">
        <v>83</v>
      </c>
    </row>
    <row r="3" spans="1:29" x14ac:dyDescent="0.25">
      <c r="A3" s="1"/>
      <c r="B3" s="1"/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2"/>
      <c r="Q3" s="3" t="s">
        <v>13</v>
      </c>
      <c r="R3" s="3" t="s">
        <v>13</v>
      </c>
      <c r="S3" s="3" t="s">
        <v>13</v>
      </c>
      <c r="T3" s="3" t="s">
        <v>13</v>
      </c>
      <c r="U3" s="3" t="s">
        <v>13</v>
      </c>
      <c r="V3" s="3" t="s">
        <v>13</v>
      </c>
      <c r="W3" s="3" t="s">
        <v>13</v>
      </c>
      <c r="X3" s="3" t="s">
        <v>13</v>
      </c>
      <c r="Y3" s="3" t="s">
        <v>13</v>
      </c>
      <c r="Z3" s="3" t="s">
        <v>13</v>
      </c>
      <c r="AA3" s="3" t="s">
        <v>13</v>
      </c>
      <c r="AB3" s="3" t="s">
        <v>13</v>
      </c>
      <c r="AC3" s="3" t="s">
        <v>13</v>
      </c>
    </row>
    <row r="4" spans="1:29" x14ac:dyDescent="0.25">
      <c r="A4" s="1"/>
      <c r="B4" s="1"/>
      <c r="C4" s="1" t="s">
        <v>0</v>
      </c>
      <c r="D4" s="1" t="s">
        <v>1</v>
      </c>
      <c r="E4" s="1" t="s">
        <v>23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1" t="s">
        <v>11</v>
      </c>
      <c r="P4" s="2"/>
      <c r="Q4" s="4" t="s">
        <v>0</v>
      </c>
      <c r="R4" s="4" t="s">
        <v>1</v>
      </c>
      <c r="S4" s="4" t="s">
        <v>23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4" t="s">
        <v>9</v>
      </c>
      <c r="AB4" s="4" t="s">
        <v>10</v>
      </c>
      <c r="AC4" s="4" t="s">
        <v>11</v>
      </c>
    </row>
    <row r="5" spans="1:2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5.75" x14ac:dyDescent="0.25">
      <c r="A6" s="1" t="s">
        <v>24</v>
      </c>
      <c r="B6" s="1" t="s">
        <v>22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  <c r="Q6" s="4"/>
      <c r="R6" s="4"/>
      <c r="S6" s="4">
        <v>12</v>
      </c>
      <c r="T6" s="4"/>
      <c r="U6" s="4"/>
      <c r="V6" s="4"/>
      <c r="W6" s="4"/>
      <c r="X6" s="4"/>
      <c r="Y6" s="4">
        <v>12</v>
      </c>
      <c r="Z6" s="4"/>
      <c r="AA6" s="4"/>
      <c r="AB6" s="4"/>
      <c r="AC6" s="4"/>
    </row>
    <row r="7" spans="1:29" ht="15.75" x14ac:dyDescent="0.25">
      <c r="A7" s="1"/>
      <c r="B7" s="1" t="s">
        <v>62</v>
      </c>
      <c r="C7" s="9"/>
      <c r="D7" s="9">
        <v>72</v>
      </c>
      <c r="E7" s="9"/>
      <c r="F7" s="9">
        <v>60</v>
      </c>
      <c r="G7" s="9"/>
      <c r="H7" s="9"/>
      <c r="I7" s="9">
        <v>24</v>
      </c>
      <c r="J7" s="9">
        <v>24</v>
      </c>
      <c r="K7" s="9"/>
      <c r="L7" s="9"/>
      <c r="M7" s="9"/>
      <c r="N7" s="9"/>
      <c r="O7" s="9">
        <v>24</v>
      </c>
      <c r="P7" s="10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5.75" x14ac:dyDescent="0.25">
      <c r="A8" s="1"/>
      <c r="B8" s="1" t="s">
        <v>73</v>
      </c>
      <c r="C8" s="9">
        <v>48</v>
      </c>
      <c r="D8" s="9">
        <v>60</v>
      </c>
      <c r="E8" s="9">
        <v>48</v>
      </c>
      <c r="F8" s="9">
        <v>48</v>
      </c>
      <c r="G8" s="9">
        <v>48</v>
      </c>
      <c r="H8" s="9">
        <v>48</v>
      </c>
      <c r="I8" s="9">
        <v>60</v>
      </c>
      <c r="J8" s="9"/>
      <c r="K8" s="13">
        <v>24</v>
      </c>
      <c r="L8" s="9">
        <v>48</v>
      </c>
      <c r="M8" s="9"/>
      <c r="N8" s="9"/>
      <c r="O8" s="9">
        <v>72</v>
      </c>
      <c r="P8" s="10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5.75" x14ac:dyDescent="0.25">
      <c r="A9" s="1"/>
      <c r="B9" s="1" t="s">
        <v>81</v>
      </c>
      <c r="C9" s="9"/>
      <c r="D9" s="9"/>
      <c r="E9" s="9"/>
      <c r="F9" s="9"/>
      <c r="G9" s="9">
        <v>6</v>
      </c>
      <c r="H9" s="9"/>
      <c r="I9" s="9">
        <v>6</v>
      </c>
      <c r="J9" s="9">
        <v>6</v>
      </c>
      <c r="K9" s="13"/>
      <c r="L9" s="9">
        <v>6</v>
      </c>
      <c r="M9" s="9"/>
      <c r="N9" s="9"/>
      <c r="O9" s="9">
        <v>6</v>
      </c>
      <c r="P9" s="10"/>
      <c r="Q9" s="4"/>
      <c r="R9" s="4"/>
      <c r="S9" s="4"/>
      <c r="T9" s="4"/>
      <c r="U9" s="4">
        <v>3</v>
      </c>
      <c r="V9" s="4"/>
      <c r="W9" s="4">
        <v>3</v>
      </c>
      <c r="X9" s="4">
        <v>3</v>
      </c>
      <c r="Y9" s="4"/>
      <c r="Z9" s="4">
        <v>3</v>
      </c>
      <c r="AA9" s="4"/>
      <c r="AB9" s="4"/>
      <c r="AC9" s="4">
        <v>3</v>
      </c>
    </row>
    <row r="10" spans="1:29" ht="15.75" x14ac:dyDescent="0.25">
      <c r="A10" s="1"/>
      <c r="B10" s="1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5.75" x14ac:dyDescent="0.25">
      <c r="A11" s="1" t="s">
        <v>55</v>
      </c>
      <c r="B11" s="1" t="s">
        <v>56</v>
      </c>
      <c r="C11" s="9"/>
      <c r="D11" s="9"/>
      <c r="E11" s="9">
        <v>12</v>
      </c>
      <c r="F11" s="9">
        <v>12</v>
      </c>
      <c r="G11" s="9"/>
      <c r="H11" s="9"/>
      <c r="I11" s="9"/>
      <c r="J11" s="9"/>
      <c r="K11" s="13">
        <v>12</v>
      </c>
      <c r="L11" s="9">
        <v>12</v>
      </c>
      <c r="M11" s="9"/>
      <c r="N11" s="9"/>
      <c r="O11" s="9"/>
      <c r="P11" s="10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6</v>
      </c>
      <c r="AC11" s="4">
        <v>6</v>
      </c>
    </row>
    <row r="12" spans="1:29" ht="15.75" x14ac:dyDescent="0.25">
      <c r="A12" s="1"/>
      <c r="B12" s="1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  <c r="N12" s="9"/>
      <c r="O12" s="9"/>
      <c r="P12" s="10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5.75" x14ac:dyDescent="0.25">
      <c r="A13" s="1" t="s">
        <v>57</v>
      </c>
      <c r="B13" s="1" t="s">
        <v>59</v>
      </c>
      <c r="C13" s="9">
        <v>36</v>
      </c>
      <c r="D13" s="9">
        <v>48</v>
      </c>
      <c r="E13" s="9">
        <v>24</v>
      </c>
      <c r="F13" s="9">
        <v>36</v>
      </c>
      <c r="G13" s="9">
        <v>24</v>
      </c>
      <c r="H13" s="9">
        <v>36</v>
      </c>
      <c r="I13" s="9">
        <v>24</v>
      </c>
      <c r="J13" s="9">
        <v>12</v>
      </c>
      <c r="K13" s="13"/>
      <c r="L13" s="9">
        <v>12</v>
      </c>
      <c r="M13" s="9"/>
      <c r="N13" s="9">
        <v>24</v>
      </c>
      <c r="O13" s="9">
        <v>72</v>
      </c>
      <c r="P13" s="10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5.75" x14ac:dyDescent="0.25">
      <c r="A14" s="1" t="s">
        <v>60</v>
      </c>
      <c r="B14" s="1" t="s">
        <v>58</v>
      </c>
      <c r="C14" s="9">
        <v>120</v>
      </c>
      <c r="D14" s="9">
        <v>120</v>
      </c>
      <c r="E14" s="9">
        <v>12</v>
      </c>
      <c r="F14" s="9">
        <v>60</v>
      </c>
      <c r="G14" s="9">
        <v>96</v>
      </c>
      <c r="H14" s="9">
        <v>60</v>
      </c>
      <c r="I14" s="9">
        <v>60</v>
      </c>
      <c r="J14" s="9"/>
      <c r="K14" s="13"/>
      <c r="L14" s="9">
        <v>36</v>
      </c>
      <c r="M14" s="9"/>
      <c r="N14" s="9">
        <v>60</v>
      </c>
      <c r="O14" s="9">
        <v>60</v>
      </c>
      <c r="P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5.75" x14ac:dyDescent="0.25">
      <c r="A15" s="1"/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5.75" x14ac:dyDescent="0.25">
      <c r="A16" s="1" t="s">
        <v>77</v>
      </c>
      <c r="B16" s="1" t="s">
        <v>78</v>
      </c>
      <c r="C16" s="9"/>
      <c r="D16" s="9"/>
      <c r="E16" s="9">
        <v>6</v>
      </c>
      <c r="F16" s="9">
        <v>6</v>
      </c>
      <c r="G16" s="9"/>
      <c r="H16" s="9"/>
      <c r="I16" s="9">
        <v>6</v>
      </c>
      <c r="J16" s="9"/>
      <c r="K16" s="9"/>
      <c r="L16" s="9">
        <v>6</v>
      </c>
      <c r="M16" s="9"/>
      <c r="N16" s="9">
        <v>6</v>
      </c>
      <c r="O16" s="9">
        <v>6</v>
      </c>
      <c r="P16" s="10"/>
      <c r="Q16" s="4"/>
      <c r="R16" s="4"/>
      <c r="S16" s="4">
        <v>3</v>
      </c>
      <c r="T16" s="4">
        <v>3</v>
      </c>
      <c r="U16" s="4"/>
      <c r="V16" s="4"/>
      <c r="W16" s="4">
        <v>3</v>
      </c>
      <c r="X16" s="4"/>
      <c r="Y16" s="4"/>
      <c r="Z16" s="4">
        <v>3</v>
      </c>
      <c r="AA16" s="4"/>
      <c r="AB16" s="4">
        <v>3</v>
      </c>
      <c r="AC16" s="4">
        <v>3</v>
      </c>
    </row>
    <row r="17" spans="1:29" x14ac:dyDescent="0.25">
      <c r="A17" s="1"/>
      <c r="B17" s="6" t="s">
        <v>76</v>
      </c>
      <c r="C17" s="6">
        <v>24</v>
      </c>
      <c r="D17" s="6"/>
      <c r="E17" s="6"/>
      <c r="F17" s="6">
        <v>12</v>
      </c>
      <c r="G17" s="6"/>
      <c r="H17" s="6"/>
      <c r="I17" s="6">
        <v>12</v>
      </c>
      <c r="J17" s="6"/>
      <c r="K17" s="6"/>
      <c r="L17" s="6"/>
      <c r="M17" s="6"/>
      <c r="N17" s="6">
        <v>12</v>
      </c>
      <c r="O17" s="6">
        <v>12</v>
      </c>
      <c r="P17" s="7"/>
      <c r="Q17" s="15"/>
      <c r="R17" s="15"/>
      <c r="S17" s="15"/>
      <c r="T17" s="15">
        <v>3</v>
      </c>
      <c r="U17" s="15"/>
      <c r="V17" s="15"/>
      <c r="W17" s="15"/>
      <c r="X17" s="15"/>
      <c r="Y17" s="15"/>
      <c r="Z17" s="15"/>
      <c r="AA17" s="15"/>
      <c r="AB17" s="15">
        <v>3</v>
      </c>
      <c r="AC17" s="15">
        <v>3</v>
      </c>
    </row>
    <row r="18" spans="1:29" x14ac:dyDescent="0.25">
      <c r="A18" s="1"/>
      <c r="B18" s="6" t="s">
        <v>79</v>
      </c>
      <c r="C18" s="6"/>
      <c r="D18" s="6"/>
      <c r="E18" s="6">
        <v>6</v>
      </c>
      <c r="F18" s="6">
        <v>6</v>
      </c>
      <c r="G18" s="6"/>
      <c r="H18" s="6">
        <v>6</v>
      </c>
      <c r="I18" s="6">
        <v>6</v>
      </c>
      <c r="J18" s="6">
        <v>12</v>
      </c>
      <c r="K18" s="6"/>
      <c r="L18" s="6">
        <v>6</v>
      </c>
      <c r="M18" s="6"/>
      <c r="N18" s="6">
        <v>6</v>
      </c>
      <c r="O18" s="6">
        <v>6</v>
      </c>
      <c r="P18" s="7"/>
      <c r="Q18" s="15"/>
      <c r="R18" s="15"/>
      <c r="S18" s="15">
        <v>3</v>
      </c>
      <c r="T18" s="15">
        <v>3</v>
      </c>
      <c r="U18" s="15"/>
      <c r="V18" s="15">
        <v>3</v>
      </c>
      <c r="W18" s="15">
        <v>3</v>
      </c>
      <c r="X18" s="15"/>
      <c r="Y18" s="15"/>
      <c r="Z18" s="15">
        <v>3</v>
      </c>
      <c r="AA18" s="15"/>
      <c r="AB18" s="15">
        <v>3</v>
      </c>
      <c r="AC18" s="15">
        <v>3</v>
      </c>
    </row>
    <row r="19" spans="1:29" ht="15.75" x14ac:dyDescent="0.25">
      <c r="A19" s="1"/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75" x14ac:dyDescent="0.25">
      <c r="A20" s="1" t="s">
        <v>66</v>
      </c>
      <c r="B20" s="1" t="s">
        <v>61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96</v>
      </c>
      <c r="P20" s="10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>
        <v>6</v>
      </c>
    </row>
    <row r="21" spans="1:29" ht="15.75" x14ac:dyDescent="0.25">
      <c r="A21" s="1"/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5.75" x14ac:dyDescent="0.25">
      <c r="A22" s="1" t="s">
        <v>67</v>
      </c>
      <c r="B22" s="1" t="s">
        <v>68</v>
      </c>
      <c r="C22" s="9"/>
      <c r="D22" s="9"/>
      <c r="E22" s="9"/>
      <c r="F22" s="9">
        <v>36</v>
      </c>
      <c r="G22" s="9">
        <v>36</v>
      </c>
      <c r="H22" s="9">
        <v>36</v>
      </c>
      <c r="I22" s="9"/>
      <c r="J22" s="9">
        <v>24</v>
      </c>
      <c r="K22" s="9"/>
      <c r="L22" s="9"/>
      <c r="M22" s="9"/>
      <c r="N22" s="9">
        <v>12</v>
      </c>
      <c r="O22" s="9">
        <v>30</v>
      </c>
      <c r="P22" s="10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5.75" x14ac:dyDescent="0.25">
      <c r="A23" s="1"/>
      <c r="B23" s="1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75" x14ac:dyDescent="0.25">
      <c r="A24" s="1" t="s">
        <v>69</v>
      </c>
      <c r="B24" s="1" t="s">
        <v>70</v>
      </c>
      <c r="C24" s="9"/>
      <c r="D24" s="9">
        <v>72</v>
      </c>
      <c r="E24" s="9">
        <v>24</v>
      </c>
      <c r="F24" s="9">
        <v>60</v>
      </c>
      <c r="G24" s="9">
        <v>24</v>
      </c>
      <c r="H24" s="9">
        <v>12</v>
      </c>
      <c r="I24" s="9"/>
      <c r="J24" s="9">
        <v>36</v>
      </c>
      <c r="K24" s="9"/>
      <c r="L24" s="9">
        <v>12</v>
      </c>
      <c r="M24" s="9">
        <v>12</v>
      </c>
      <c r="N24" s="9"/>
      <c r="O24" s="9">
        <v>36</v>
      </c>
      <c r="P24" s="10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15.75" x14ac:dyDescent="0.25">
      <c r="A25" s="1"/>
      <c r="B25" s="1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5.75" x14ac:dyDescent="0.25">
      <c r="A26" s="1" t="s">
        <v>35</v>
      </c>
      <c r="B26" s="1" t="s">
        <v>36</v>
      </c>
      <c r="C26" s="9"/>
      <c r="D26" s="9"/>
      <c r="E26" s="9">
        <v>198</v>
      </c>
      <c r="F26" s="9">
        <v>264</v>
      </c>
      <c r="G26" s="9"/>
      <c r="H26" s="9"/>
      <c r="I26" s="9"/>
      <c r="J26" s="9"/>
      <c r="K26" s="9"/>
      <c r="L26" s="9">
        <v>150</v>
      </c>
      <c r="M26" s="9"/>
      <c r="N26" s="9">
        <v>258</v>
      </c>
      <c r="O26" s="9">
        <v>402</v>
      </c>
      <c r="P26" s="10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5.75" x14ac:dyDescent="0.25">
      <c r="A27" s="1"/>
      <c r="B27" s="1" t="s">
        <v>54</v>
      </c>
      <c r="C27" s="9"/>
      <c r="D27" s="9"/>
      <c r="E27" s="9"/>
      <c r="F27" s="9"/>
      <c r="G27" s="9">
        <v>12</v>
      </c>
      <c r="H27" s="9"/>
      <c r="I27" s="9"/>
      <c r="J27" s="9"/>
      <c r="K27" s="9"/>
      <c r="L27" s="9">
        <v>12</v>
      </c>
      <c r="M27" s="9"/>
      <c r="N27" s="9"/>
      <c r="O27" s="9">
        <v>6</v>
      </c>
      <c r="P27" s="10"/>
      <c r="Q27" s="4"/>
      <c r="R27" s="4"/>
      <c r="S27" s="4"/>
      <c r="T27" s="4"/>
      <c r="U27" s="4"/>
      <c r="V27" s="4"/>
      <c r="W27" s="4"/>
      <c r="X27" s="4"/>
      <c r="Y27" s="4"/>
      <c r="Z27" s="4">
        <v>6</v>
      </c>
      <c r="AA27" s="4"/>
      <c r="AB27" s="4"/>
      <c r="AC27" s="4"/>
    </row>
    <row r="28" spans="1:29" ht="15.75" x14ac:dyDescent="0.25">
      <c r="A28" s="1"/>
      <c r="B28" s="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5.75" x14ac:dyDescent="0.25">
      <c r="A29" s="1" t="s">
        <v>25</v>
      </c>
      <c r="B29" s="1" t="s">
        <v>26</v>
      </c>
      <c r="C29" s="9"/>
      <c r="D29" s="9">
        <v>36</v>
      </c>
      <c r="E29" s="9">
        <v>60</v>
      </c>
      <c r="F29" s="9">
        <v>60</v>
      </c>
      <c r="G29" s="9"/>
      <c r="H29" s="9">
        <v>60</v>
      </c>
      <c r="I29" s="9"/>
      <c r="J29" s="9"/>
      <c r="K29" s="9"/>
      <c r="L29" s="9"/>
      <c r="M29" s="9"/>
      <c r="N29" s="9">
        <v>90</v>
      </c>
      <c r="O29" s="9">
        <v>90</v>
      </c>
      <c r="P29" s="10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15.75" x14ac:dyDescent="0.25">
      <c r="A30" s="1"/>
      <c r="B30" s="1" t="s">
        <v>27</v>
      </c>
      <c r="C30" s="9"/>
      <c r="D30" s="9"/>
      <c r="E30" s="9"/>
      <c r="F30" s="9"/>
      <c r="G30" s="9"/>
      <c r="H30" s="9"/>
      <c r="I30" s="9"/>
      <c r="J30" s="9"/>
      <c r="K30" s="9">
        <v>30</v>
      </c>
      <c r="L30" s="9"/>
      <c r="M30" s="9"/>
      <c r="N30" s="9"/>
      <c r="O30" s="9"/>
      <c r="P30" s="10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x14ac:dyDescent="0.25">
      <c r="A31" s="1"/>
      <c r="B31" s="1" t="s">
        <v>29</v>
      </c>
      <c r="C31" s="9"/>
      <c r="D31" s="9"/>
      <c r="E31" s="9"/>
      <c r="F31" s="9">
        <v>300</v>
      </c>
      <c r="G31" s="9"/>
      <c r="H31" s="9"/>
      <c r="I31" s="9"/>
      <c r="J31" s="9">
        <v>180</v>
      </c>
      <c r="K31" s="9"/>
      <c r="L31" s="9"/>
      <c r="M31" s="9"/>
      <c r="N31" s="9">
        <v>180</v>
      </c>
      <c r="O31" s="9">
        <v>156</v>
      </c>
      <c r="P31" s="10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5.75" x14ac:dyDescent="0.25">
      <c r="A32" s="1"/>
      <c r="B32" s="1" t="s">
        <v>31</v>
      </c>
      <c r="C32" s="9"/>
      <c r="D32" s="9"/>
      <c r="E32" s="9">
        <v>36</v>
      </c>
      <c r="F32" s="9">
        <f>132+36</f>
        <v>168</v>
      </c>
      <c r="G32" s="9">
        <v>72</v>
      </c>
      <c r="H32" s="9">
        <f>36+24</f>
        <v>60</v>
      </c>
      <c r="I32" s="9"/>
      <c r="J32" s="9"/>
      <c r="K32" s="9"/>
      <c r="L32" s="9">
        <v>36</v>
      </c>
      <c r="M32" s="9"/>
      <c r="N32" s="9">
        <v>30</v>
      </c>
      <c r="O32" s="9">
        <f>78+30</f>
        <v>108</v>
      </c>
      <c r="P32" s="10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>
        <f>12+6</f>
        <v>18</v>
      </c>
    </row>
    <row r="33" spans="1:29" x14ac:dyDescent="0.25">
      <c r="A33" s="1"/>
      <c r="B33" s="1" t="s">
        <v>45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>
        <v>6</v>
      </c>
    </row>
    <row r="34" spans="1:29" x14ac:dyDescent="0.25">
      <c r="A34" s="1"/>
      <c r="B34" s="1" t="s">
        <v>48</v>
      </c>
      <c r="C34" s="1"/>
      <c r="D34" s="1"/>
      <c r="E34" s="1"/>
      <c r="F34" s="1">
        <v>48</v>
      </c>
      <c r="G34" s="1">
        <v>48</v>
      </c>
      <c r="H34" s="1">
        <v>72</v>
      </c>
      <c r="I34" s="1"/>
      <c r="J34" s="1"/>
      <c r="K34" s="1"/>
      <c r="L34" s="1">
        <v>48</v>
      </c>
      <c r="M34" s="1"/>
      <c r="N34" s="1"/>
      <c r="O34" s="1">
        <v>24</v>
      </c>
      <c r="P34" s="2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>
        <v>12</v>
      </c>
      <c r="AC34" s="4"/>
    </row>
    <row r="35" spans="1:29" x14ac:dyDescent="0.25">
      <c r="A35" s="1"/>
      <c r="B35" s="1" t="s">
        <v>49</v>
      </c>
      <c r="C35" s="1">
        <v>36</v>
      </c>
      <c r="D35" s="1"/>
      <c r="E35" s="1">
        <v>36</v>
      </c>
      <c r="F35" s="1"/>
      <c r="G35" s="1"/>
      <c r="H35" s="1">
        <v>24</v>
      </c>
      <c r="I35" s="1">
        <v>24</v>
      </c>
      <c r="J35" s="1"/>
      <c r="K35" s="1"/>
      <c r="L35" s="1"/>
      <c r="M35" s="1"/>
      <c r="N35" s="1"/>
      <c r="O35" s="1"/>
      <c r="P35" s="2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25">
      <c r="A36" s="1"/>
      <c r="B36" s="1" t="s">
        <v>52</v>
      </c>
      <c r="C36" s="1"/>
      <c r="D36" s="1"/>
      <c r="E36" s="1"/>
      <c r="F36" s="1">
        <v>60</v>
      </c>
      <c r="G36" s="1"/>
      <c r="H36" s="1"/>
      <c r="I36" s="1"/>
      <c r="J36" s="1"/>
      <c r="K36" s="1"/>
      <c r="L36" s="1"/>
      <c r="M36" s="1"/>
      <c r="N36" s="1">
        <v>24</v>
      </c>
      <c r="O36" s="1">
        <v>24</v>
      </c>
      <c r="P36" s="2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x14ac:dyDescent="0.25">
      <c r="A37" s="1"/>
      <c r="B37" s="1" t="s">
        <v>53</v>
      </c>
      <c r="C37" s="1"/>
      <c r="D37" s="1">
        <v>300</v>
      </c>
      <c r="E37" s="1"/>
      <c r="F37" s="1">
        <v>156</v>
      </c>
      <c r="G37" s="1">
        <v>156</v>
      </c>
      <c r="H37" s="1"/>
      <c r="I37" s="1">
        <v>120</v>
      </c>
      <c r="J37" s="1"/>
      <c r="K37" s="1"/>
      <c r="L37" s="1">
        <v>156</v>
      </c>
      <c r="M37" s="1"/>
      <c r="N37" s="1">
        <v>96</v>
      </c>
      <c r="O37" s="1">
        <v>60</v>
      </c>
      <c r="P37" s="2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>
        <v>6</v>
      </c>
      <c r="AC37" s="4">
        <v>6</v>
      </c>
    </row>
    <row r="38" spans="1:29" ht="15.75" x14ac:dyDescent="0.25">
      <c r="A38" s="1"/>
      <c r="B38" s="1" t="s">
        <v>74</v>
      </c>
      <c r="C38" s="1">
        <v>168</v>
      </c>
      <c r="D38" s="1"/>
      <c r="E38" s="1"/>
      <c r="F38" s="1">
        <v>108</v>
      </c>
      <c r="G38" s="1">
        <v>72</v>
      </c>
      <c r="H38" s="1"/>
      <c r="I38" s="1">
        <v>108</v>
      </c>
      <c r="J38" s="1">
        <v>60</v>
      </c>
      <c r="K38" s="13">
        <v>60</v>
      </c>
      <c r="L38" s="1"/>
      <c r="M38" s="1"/>
      <c r="N38" s="1">
        <v>48</v>
      </c>
      <c r="O38" s="1">
        <v>60</v>
      </c>
      <c r="P38" s="2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>
        <v>6</v>
      </c>
      <c r="AC38" s="4">
        <v>6</v>
      </c>
    </row>
    <row r="39" spans="1:29" ht="15.75" x14ac:dyDescent="0.25">
      <c r="A39" s="1"/>
      <c r="B39" s="1" t="s">
        <v>85</v>
      </c>
      <c r="C39" s="1"/>
      <c r="D39" s="1"/>
      <c r="E39" s="1">
        <v>84</v>
      </c>
      <c r="F39" s="1">
        <v>78</v>
      </c>
      <c r="G39" s="1"/>
      <c r="H39" s="1">
        <v>72</v>
      </c>
      <c r="I39" s="1">
        <v>72</v>
      </c>
      <c r="J39" s="1">
        <v>72</v>
      </c>
      <c r="K39" s="13"/>
      <c r="L39" s="1">
        <v>36</v>
      </c>
      <c r="M39" s="1"/>
      <c r="N39" s="1">
        <v>36</v>
      </c>
      <c r="O39" s="1">
        <v>42</v>
      </c>
      <c r="P39" s="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15.75" x14ac:dyDescent="0.25">
      <c r="A40" s="1"/>
      <c r="B40" s="1" t="s">
        <v>86</v>
      </c>
      <c r="C40" s="1">
        <v>240</v>
      </c>
      <c r="D40" s="1"/>
      <c r="E40" s="1"/>
      <c r="F40" s="1"/>
      <c r="G40" s="1"/>
      <c r="H40" s="1">
        <v>120</v>
      </c>
      <c r="I40" s="1"/>
      <c r="J40" s="1"/>
      <c r="K40" s="13"/>
      <c r="L40" s="1"/>
      <c r="M40" s="1"/>
      <c r="N40" s="1"/>
      <c r="O40" s="1">
        <v>48</v>
      </c>
      <c r="P40" s="2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5.75" x14ac:dyDescent="0.25">
      <c r="A42" s="1" t="s">
        <v>51</v>
      </c>
      <c r="B42" s="1" t="s">
        <v>50</v>
      </c>
      <c r="C42" s="1"/>
      <c r="D42" s="1"/>
      <c r="E42" s="1"/>
      <c r="F42" s="1">
        <v>24</v>
      </c>
      <c r="G42" s="1">
        <v>24</v>
      </c>
      <c r="H42" s="1">
        <v>24</v>
      </c>
      <c r="I42" s="1">
        <v>24</v>
      </c>
      <c r="J42" s="1"/>
      <c r="K42" s="13">
        <v>12</v>
      </c>
      <c r="L42" s="1"/>
      <c r="M42" s="1"/>
      <c r="N42" s="1">
        <v>6</v>
      </c>
      <c r="O42" s="1"/>
      <c r="P42" s="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.75" x14ac:dyDescent="0.25">
      <c r="A43" s="1"/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13"/>
      <c r="L43" s="1"/>
      <c r="M43" s="1"/>
      <c r="N43" s="1"/>
      <c r="O43" s="1">
        <v>6</v>
      </c>
      <c r="P43" s="2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x14ac:dyDescent="0.25">
      <c r="A45" s="1" t="s">
        <v>87</v>
      </c>
      <c r="B45" s="1" t="s">
        <v>88</v>
      </c>
      <c r="C45" s="1"/>
      <c r="D45" s="1"/>
      <c r="E45" s="1"/>
      <c r="F45" s="1">
        <v>96</v>
      </c>
      <c r="G45" s="1">
        <v>96</v>
      </c>
      <c r="H45" s="1"/>
      <c r="I45" s="1"/>
      <c r="J45" s="1">
        <v>120</v>
      </c>
      <c r="K45" s="16">
        <v>96</v>
      </c>
      <c r="L45" s="1"/>
      <c r="M45" s="1"/>
      <c r="N45" s="1">
        <v>42</v>
      </c>
      <c r="O45" s="1">
        <v>24</v>
      </c>
      <c r="P45" s="2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x14ac:dyDescent="0.25">
      <c r="A46" s="1"/>
      <c r="B46" s="1" t="s">
        <v>91</v>
      </c>
      <c r="C46" s="1">
        <v>36</v>
      </c>
      <c r="D46" s="1">
        <v>36</v>
      </c>
      <c r="E46" s="1">
        <v>24</v>
      </c>
      <c r="F46" s="1">
        <v>48</v>
      </c>
      <c r="G46" s="1">
        <v>12</v>
      </c>
      <c r="H46" s="1">
        <v>48</v>
      </c>
      <c r="I46" s="1">
        <v>24</v>
      </c>
      <c r="J46" s="1">
        <v>48</v>
      </c>
      <c r="K46" s="16"/>
      <c r="L46" s="1">
        <v>24</v>
      </c>
      <c r="M46" s="1"/>
      <c r="N46" s="1">
        <v>12</v>
      </c>
      <c r="O46" s="1">
        <v>12</v>
      </c>
      <c r="P46" s="2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x14ac:dyDescent="0.25">
      <c r="A48" s="1" t="s">
        <v>63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>
        <v>36</v>
      </c>
      <c r="O48" s="1">
        <v>36</v>
      </c>
      <c r="P48" s="2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>
        <v>6</v>
      </c>
      <c r="AC48" s="4">
        <v>6</v>
      </c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5.75" x14ac:dyDescent="0.25">
      <c r="A50" s="1" t="s">
        <v>32</v>
      </c>
      <c r="B50" s="1" t="s">
        <v>33</v>
      </c>
      <c r="C50" s="9"/>
      <c r="D50" s="9"/>
      <c r="E50" s="9"/>
      <c r="F50" s="9"/>
      <c r="G50" s="9"/>
      <c r="H50" s="9"/>
      <c r="I50" s="9">
        <v>6</v>
      </c>
      <c r="J50" s="9"/>
      <c r="K50" s="9"/>
      <c r="L50" s="9">
        <v>12</v>
      </c>
      <c r="M50" s="9">
        <v>12</v>
      </c>
      <c r="N50" s="9">
        <v>6</v>
      </c>
      <c r="O50" s="9"/>
      <c r="P50" s="2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x14ac:dyDescent="0.25">
      <c r="A51" s="1"/>
      <c r="B51" s="1" t="s">
        <v>34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>
        <v>2</v>
      </c>
      <c r="AC51" s="4">
        <v>1</v>
      </c>
    </row>
    <row r="52" spans="1:29" x14ac:dyDescent="0.25">
      <c r="A52" s="1"/>
      <c r="B52" s="1" t="s">
        <v>38</v>
      </c>
      <c r="C52" s="1"/>
      <c r="D52" s="1"/>
      <c r="E52" s="1"/>
      <c r="F52" s="1">
        <v>12</v>
      </c>
      <c r="G52" s="1"/>
      <c r="H52" s="1"/>
      <c r="I52" s="1"/>
      <c r="J52" s="1"/>
      <c r="K52" s="1"/>
      <c r="L52" s="1"/>
      <c r="M52" s="1"/>
      <c r="N52" s="1">
        <v>21</v>
      </c>
      <c r="O52" s="1">
        <v>39</v>
      </c>
      <c r="P52" s="2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x14ac:dyDescent="0.25">
      <c r="A53" s="1"/>
      <c r="B53" s="1" t="s">
        <v>46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4"/>
      <c r="R53" s="4"/>
      <c r="S53" s="4">
        <v>1</v>
      </c>
      <c r="T53" s="4">
        <v>1</v>
      </c>
      <c r="U53" s="4"/>
      <c r="V53" s="4"/>
      <c r="W53" s="4">
        <v>1</v>
      </c>
      <c r="X53" s="4"/>
      <c r="Y53" s="4"/>
      <c r="Z53" s="4">
        <v>1</v>
      </c>
      <c r="AA53" s="4"/>
      <c r="AB53" s="4"/>
      <c r="AC53" s="4"/>
    </row>
    <row r="54" spans="1:29" x14ac:dyDescent="0.25">
      <c r="A54" s="1"/>
      <c r="B54" s="1" t="s">
        <v>47</v>
      </c>
      <c r="C54" s="1"/>
      <c r="D54" s="1">
        <v>2</v>
      </c>
      <c r="E54" s="1">
        <v>1</v>
      </c>
      <c r="F54" s="1">
        <v>2</v>
      </c>
      <c r="G54" s="1">
        <v>4</v>
      </c>
      <c r="H54" s="1">
        <v>4</v>
      </c>
      <c r="I54" s="1">
        <v>5</v>
      </c>
      <c r="J54" s="1"/>
      <c r="K54" s="1"/>
      <c r="L54" s="1"/>
      <c r="M54" s="1"/>
      <c r="N54" s="1"/>
      <c r="O54" s="1"/>
      <c r="P54" s="2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5">
      <c r="A55" s="1"/>
      <c r="B55" s="1" t="s">
        <v>71</v>
      </c>
      <c r="C55" s="1"/>
      <c r="D55" s="1">
        <v>24</v>
      </c>
      <c r="E55" s="1"/>
      <c r="F55" s="1"/>
      <c r="G55" s="1"/>
      <c r="H55" s="1"/>
      <c r="I55" s="1"/>
      <c r="J55" s="1">
        <v>12</v>
      </c>
      <c r="K55" s="1"/>
      <c r="L55" s="1">
        <v>12</v>
      </c>
      <c r="M55" s="1"/>
      <c r="N55" s="1"/>
      <c r="O55" s="16">
        <v>6</v>
      </c>
      <c r="P55" s="2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x14ac:dyDescent="0.25">
      <c r="A56" s="1"/>
      <c r="B56" s="1" t="s">
        <v>72</v>
      </c>
      <c r="C56" s="1"/>
      <c r="D56" s="1"/>
      <c r="E56" s="1"/>
      <c r="F56" s="1">
        <v>900</v>
      </c>
      <c r="G56" s="1"/>
      <c r="H56" s="1">
        <v>600</v>
      </c>
      <c r="I56" s="1"/>
      <c r="J56" s="1"/>
      <c r="K56" s="1"/>
      <c r="L56" s="1"/>
      <c r="M56" s="1"/>
      <c r="N56" s="1"/>
      <c r="O56" s="1">
        <v>360</v>
      </c>
      <c r="P56" s="2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x14ac:dyDescent="0.25">
      <c r="A57" s="1"/>
      <c r="B57" s="6" t="s">
        <v>75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120</v>
      </c>
      <c r="P57" s="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x14ac:dyDescent="0.25">
      <c r="A58" s="1"/>
      <c r="B58" s="6" t="s">
        <v>84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7"/>
      <c r="Q58" s="15"/>
      <c r="R58" s="15"/>
      <c r="S58" s="15"/>
      <c r="T58" s="15">
        <v>6</v>
      </c>
      <c r="U58" s="15"/>
      <c r="V58" s="15"/>
      <c r="W58" s="15"/>
      <c r="X58" s="15"/>
      <c r="Y58" s="15"/>
      <c r="Z58" s="15"/>
      <c r="AA58" s="15"/>
      <c r="AB58" s="15"/>
      <c r="AC58" s="15"/>
    </row>
    <row r="59" spans="1:29" x14ac:dyDescent="0.25">
      <c r="A59" s="1"/>
      <c r="B59" s="6" t="s">
        <v>90</v>
      </c>
      <c r="C59" s="6"/>
      <c r="D59" s="6"/>
      <c r="E59" s="6"/>
      <c r="F59" s="6">
        <v>48</v>
      </c>
      <c r="G59" s="6"/>
      <c r="H59" s="6"/>
      <c r="I59" s="6"/>
      <c r="J59" s="6"/>
      <c r="K59" s="6"/>
      <c r="L59" s="6">
        <v>24</v>
      </c>
      <c r="M59" s="6"/>
      <c r="N59" s="6">
        <v>12</v>
      </c>
      <c r="O59" s="6">
        <v>12</v>
      </c>
      <c r="P59" s="7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29" x14ac:dyDescent="0.25">
      <c r="A60" s="1"/>
      <c r="B60" s="6" t="s">
        <v>89</v>
      </c>
      <c r="C60" s="6"/>
      <c r="D60" s="6"/>
      <c r="E60" s="6"/>
      <c r="F60" s="6">
        <v>500</v>
      </c>
      <c r="G60" s="6"/>
      <c r="H60" s="6"/>
      <c r="I60" s="6">
        <v>500</v>
      </c>
      <c r="J60" s="6">
        <v>300</v>
      </c>
      <c r="K60" s="6"/>
      <c r="L60" s="6">
        <v>300</v>
      </c>
      <c r="M60" s="6">
        <v>300</v>
      </c>
      <c r="N60" s="6"/>
      <c r="O60" s="6"/>
      <c r="P60" s="7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</row>
    <row r="61" spans="1:29" x14ac:dyDescent="0.25">
      <c r="A61" s="1"/>
      <c r="B61" s="6" t="s">
        <v>92</v>
      </c>
      <c r="C61" s="6"/>
      <c r="D61" s="6"/>
      <c r="E61" s="6">
        <v>3</v>
      </c>
      <c r="F61" s="6">
        <v>3</v>
      </c>
      <c r="G61" s="6"/>
      <c r="H61" s="6"/>
      <c r="I61" s="6"/>
      <c r="J61" s="6"/>
      <c r="K61" s="6"/>
      <c r="L61" s="6">
        <v>3</v>
      </c>
      <c r="M61" s="6"/>
      <c r="N61" s="6">
        <v>3</v>
      </c>
      <c r="O61" s="6">
        <v>3</v>
      </c>
      <c r="P61" s="7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ht="15.75" thickBot="1" x14ac:dyDescent="0.3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7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 ht="16.5" thickBot="1" x14ac:dyDescent="0.3">
      <c r="B63" s="14" t="s">
        <v>65</v>
      </c>
      <c r="C63" s="14">
        <f t="shared" ref="C63:O63" si="0">SUM(C6:C62)</f>
        <v>708</v>
      </c>
      <c r="D63" s="14">
        <f t="shared" si="0"/>
        <v>770</v>
      </c>
      <c r="E63" s="14">
        <f t="shared" si="0"/>
        <v>574</v>
      </c>
      <c r="F63" s="14">
        <f t="shared" si="0"/>
        <v>3211</v>
      </c>
      <c r="G63" s="14">
        <f t="shared" si="0"/>
        <v>730</v>
      </c>
      <c r="H63" s="14">
        <f t="shared" si="0"/>
        <v>1282</v>
      </c>
      <c r="I63" s="14">
        <f t="shared" si="0"/>
        <v>1081</v>
      </c>
      <c r="J63" s="14">
        <f t="shared" si="0"/>
        <v>906</v>
      </c>
      <c r="K63" s="14">
        <f t="shared" si="0"/>
        <v>234</v>
      </c>
      <c r="L63" s="14">
        <f t="shared" si="0"/>
        <v>951</v>
      </c>
      <c r="M63" s="14">
        <f t="shared" si="0"/>
        <v>324</v>
      </c>
      <c r="N63" s="14">
        <f t="shared" si="0"/>
        <v>1020</v>
      </c>
      <c r="O63" s="14">
        <f t="shared" si="0"/>
        <v>2058</v>
      </c>
      <c r="P63" s="14"/>
      <c r="Q63" s="14">
        <f t="shared" ref="Q63:AC63" si="1">SUM(Q6:Q62)</f>
        <v>0</v>
      </c>
      <c r="R63" s="14">
        <f t="shared" si="1"/>
        <v>0</v>
      </c>
      <c r="S63" s="14">
        <f t="shared" si="1"/>
        <v>19</v>
      </c>
      <c r="T63" s="14">
        <f t="shared" si="1"/>
        <v>16</v>
      </c>
      <c r="U63" s="14">
        <f t="shared" si="1"/>
        <v>3</v>
      </c>
      <c r="V63" s="14">
        <f t="shared" si="1"/>
        <v>3</v>
      </c>
      <c r="W63" s="14">
        <f t="shared" si="1"/>
        <v>10</v>
      </c>
      <c r="X63" s="14">
        <f t="shared" si="1"/>
        <v>3</v>
      </c>
      <c r="Y63" s="14">
        <f t="shared" si="1"/>
        <v>12</v>
      </c>
      <c r="Z63" s="14">
        <f t="shared" si="1"/>
        <v>16</v>
      </c>
      <c r="AA63" s="14">
        <f t="shared" si="1"/>
        <v>0</v>
      </c>
      <c r="AB63" s="14">
        <f t="shared" si="1"/>
        <v>47</v>
      </c>
      <c r="AC63" s="14">
        <f t="shared" si="1"/>
        <v>67</v>
      </c>
    </row>
  </sheetData>
  <pageMargins left="0.7" right="0.19685039370078741" top="0.74" bottom="0.48" header="0.38" footer="0.22"/>
  <pageSetup paperSize="8" scale="93" orientation="landscape" r:id="rId1"/>
  <headerFooter>
    <oddHeader>&amp;LDOMAINE AF GROS&amp;C&amp;"-,Gras"&amp;14COMMANDES MILLESIME 2010&amp;R&amp;D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3.42578125" bestFit="1" customWidth="1"/>
    <col min="2" max="2" width="36.85546875" bestFit="1" customWidth="1"/>
    <col min="3" max="3" width="7" customWidth="1"/>
    <col min="4" max="4" width="6.7109375" bestFit="1" customWidth="1"/>
    <col min="5" max="5" width="6.28515625" bestFit="1" customWidth="1"/>
    <col min="6" max="6" width="9.85546875" bestFit="1" customWidth="1"/>
    <col min="7" max="7" width="6.85546875" bestFit="1" customWidth="1"/>
    <col min="8" max="8" width="7.5703125" bestFit="1" customWidth="1"/>
    <col min="9" max="10" width="8.28515625" bestFit="1" customWidth="1"/>
    <col min="11" max="11" width="6.42578125" bestFit="1" customWidth="1"/>
    <col min="12" max="12" width="4.28515625" customWidth="1"/>
    <col min="13" max="13" width="8.7109375" bestFit="1" customWidth="1"/>
    <col min="14" max="14" width="6.7109375" bestFit="1" customWidth="1"/>
    <col min="15" max="15" width="6.28515625" bestFit="1" customWidth="1"/>
    <col min="16" max="16" width="9.85546875" bestFit="1" customWidth="1"/>
    <col min="17" max="17" width="6.85546875" bestFit="1" customWidth="1"/>
    <col min="18" max="18" width="7.5703125" bestFit="1" customWidth="1"/>
    <col min="19" max="20" width="8.28515625" bestFit="1" customWidth="1"/>
    <col min="21" max="21" width="6.42578125" bestFit="1" customWidth="1"/>
  </cols>
  <sheetData>
    <row r="1" spans="1:24" x14ac:dyDescent="0.25">
      <c r="O1" s="8"/>
    </row>
    <row r="2" spans="1:24" x14ac:dyDescent="0.25">
      <c r="A2" s="18" t="s">
        <v>80</v>
      </c>
    </row>
    <row r="3" spans="1:24" x14ac:dyDescent="0.25">
      <c r="C3" s="5" t="s">
        <v>12</v>
      </c>
      <c r="D3" s="1" t="s">
        <v>39</v>
      </c>
      <c r="E3" s="1" t="s">
        <v>39</v>
      </c>
      <c r="F3" s="1" t="s">
        <v>39</v>
      </c>
      <c r="G3" s="1" t="s">
        <v>39</v>
      </c>
      <c r="H3" s="1" t="s">
        <v>39</v>
      </c>
      <c r="I3" s="1" t="s">
        <v>39</v>
      </c>
      <c r="J3" s="1" t="s">
        <v>39</v>
      </c>
      <c r="K3" s="1" t="s">
        <v>39</v>
      </c>
      <c r="L3" s="2"/>
      <c r="M3" s="3" t="s">
        <v>19</v>
      </c>
      <c r="N3" s="3" t="s">
        <v>19</v>
      </c>
      <c r="O3" s="3" t="s">
        <v>19</v>
      </c>
      <c r="P3" s="3" t="s">
        <v>19</v>
      </c>
      <c r="Q3" s="3" t="s">
        <v>19</v>
      </c>
      <c r="R3" s="3" t="s">
        <v>19</v>
      </c>
      <c r="S3" s="3" t="s">
        <v>19</v>
      </c>
      <c r="T3" s="3" t="s">
        <v>19</v>
      </c>
      <c r="U3" s="3" t="s">
        <v>19</v>
      </c>
      <c r="V3" s="11"/>
      <c r="W3" s="11"/>
      <c r="X3" s="11"/>
    </row>
    <row r="4" spans="1:24" x14ac:dyDescent="0.25">
      <c r="C4" s="1" t="s">
        <v>20</v>
      </c>
      <c r="D4" s="1" t="s">
        <v>14</v>
      </c>
      <c r="E4" s="1" t="s">
        <v>15</v>
      </c>
      <c r="F4" s="1" t="s">
        <v>44</v>
      </c>
      <c r="G4" s="1" t="s">
        <v>16</v>
      </c>
      <c r="H4" s="1" t="s">
        <v>43</v>
      </c>
      <c r="I4" s="1" t="s">
        <v>42</v>
      </c>
      <c r="J4" s="1" t="s">
        <v>17</v>
      </c>
      <c r="K4" s="1" t="s">
        <v>18</v>
      </c>
      <c r="L4" s="2"/>
      <c r="M4" s="1" t="s">
        <v>21</v>
      </c>
      <c r="N4" s="1" t="s">
        <v>14</v>
      </c>
      <c r="O4" s="1" t="s">
        <v>15</v>
      </c>
      <c r="P4" s="1" t="s">
        <v>44</v>
      </c>
      <c r="Q4" s="1" t="s">
        <v>16</v>
      </c>
      <c r="R4" s="1" t="s">
        <v>43</v>
      </c>
      <c r="S4" s="1" t="s">
        <v>42</v>
      </c>
      <c r="T4" s="1" t="s">
        <v>17</v>
      </c>
      <c r="U4" s="1" t="s">
        <v>18</v>
      </c>
      <c r="V4" s="12"/>
      <c r="W4" s="12"/>
      <c r="X4" s="12"/>
    </row>
    <row r="5" spans="1:24" x14ac:dyDescent="0.25"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  <c r="Q5" s="6"/>
      <c r="R5" s="6"/>
      <c r="S5" s="1"/>
      <c r="T5" s="1"/>
      <c r="U5" s="1"/>
      <c r="V5" s="11"/>
      <c r="W5" s="11"/>
      <c r="X5" s="11"/>
    </row>
    <row r="6" spans="1:2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  <c r="N6" s="1"/>
      <c r="O6" s="1"/>
      <c r="P6" s="1"/>
      <c r="Q6" s="1"/>
      <c r="R6" s="1"/>
      <c r="S6" s="1"/>
      <c r="T6" s="1"/>
      <c r="U6" s="1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</row>
    <row r="8" spans="1:24" x14ac:dyDescent="0.25">
      <c r="A8" s="1" t="s">
        <v>24</v>
      </c>
      <c r="B8" s="1" t="s">
        <v>40</v>
      </c>
      <c r="C8" s="1"/>
      <c r="D8" s="1"/>
      <c r="E8" s="1"/>
      <c r="F8" s="1"/>
      <c r="G8" s="1"/>
      <c r="H8" s="1"/>
      <c r="I8" s="1">
        <v>72</v>
      </c>
      <c r="J8" s="1"/>
      <c r="K8" s="1"/>
      <c r="L8" s="2"/>
      <c r="M8" s="4"/>
      <c r="N8" s="4"/>
      <c r="O8" s="4">
        <v>12</v>
      </c>
      <c r="P8" s="4"/>
      <c r="Q8" s="4"/>
      <c r="R8" s="4"/>
      <c r="S8" s="4"/>
      <c r="T8" s="4"/>
      <c r="U8" s="4"/>
    </row>
    <row r="9" spans="1:24" x14ac:dyDescent="0.25">
      <c r="A9" s="1"/>
      <c r="B9" s="1" t="s">
        <v>41</v>
      </c>
      <c r="C9" s="1"/>
      <c r="D9" s="1"/>
      <c r="E9" s="1"/>
      <c r="F9" s="1"/>
      <c r="G9" s="1"/>
      <c r="H9" s="1"/>
      <c r="I9" s="1"/>
      <c r="J9" s="1"/>
      <c r="K9" s="1"/>
      <c r="L9" s="2"/>
      <c r="M9" s="4"/>
      <c r="N9" s="4"/>
      <c r="O9" s="4"/>
      <c r="P9" s="4"/>
      <c r="Q9" s="4"/>
      <c r="R9" s="4"/>
      <c r="S9" s="4"/>
      <c r="T9" s="4"/>
      <c r="U9" s="4"/>
    </row>
    <row r="10" spans="1:24" x14ac:dyDescent="0.25">
      <c r="A10" s="1"/>
      <c r="B10" s="1" t="s">
        <v>73</v>
      </c>
      <c r="C10" s="1"/>
      <c r="D10" s="1"/>
      <c r="E10" s="1"/>
      <c r="F10" s="1"/>
      <c r="G10" s="1"/>
      <c r="H10" s="1"/>
      <c r="I10" s="1">
        <v>24</v>
      </c>
      <c r="J10" s="1"/>
      <c r="K10" s="1">
        <v>72</v>
      </c>
      <c r="L10" s="2"/>
      <c r="M10" s="4"/>
      <c r="N10" s="4"/>
      <c r="O10" s="4"/>
      <c r="P10" s="4"/>
      <c r="Q10" s="4"/>
      <c r="R10" s="4"/>
      <c r="S10" s="4"/>
      <c r="T10" s="4"/>
      <c r="U10" s="4"/>
    </row>
    <row r="11" spans="1:24" x14ac:dyDescent="0.25">
      <c r="A11" s="1"/>
      <c r="B11" s="1" t="s">
        <v>81</v>
      </c>
      <c r="C11" s="1"/>
      <c r="D11" s="1"/>
      <c r="E11" s="1"/>
      <c r="F11" s="1">
        <v>6</v>
      </c>
      <c r="G11" s="1">
        <v>6</v>
      </c>
      <c r="H11" s="1"/>
      <c r="I11" s="1">
        <v>6</v>
      </c>
      <c r="J11" s="1"/>
      <c r="K11" s="1"/>
      <c r="L11" s="2"/>
      <c r="M11" s="4"/>
      <c r="N11" s="4"/>
      <c r="O11" s="4"/>
      <c r="P11" s="4"/>
      <c r="Q11" s="4">
        <v>3</v>
      </c>
      <c r="R11" s="4"/>
      <c r="S11" s="4">
        <v>3</v>
      </c>
      <c r="T11" s="4"/>
      <c r="U11" s="4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4"/>
      <c r="N12" s="4"/>
      <c r="O12" s="4"/>
      <c r="P12" s="4"/>
      <c r="Q12" s="4"/>
      <c r="R12" s="4"/>
      <c r="S12" s="4"/>
      <c r="T12" s="4"/>
      <c r="U12" s="4"/>
    </row>
    <row r="13" spans="1:24" x14ac:dyDescent="0.25">
      <c r="A13" s="1" t="s">
        <v>55</v>
      </c>
      <c r="B13" s="1" t="s">
        <v>56</v>
      </c>
      <c r="C13" s="1"/>
      <c r="D13" s="1"/>
      <c r="E13" s="1"/>
      <c r="F13" s="1"/>
      <c r="G13" s="1"/>
      <c r="H13" s="1"/>
      <c r="I13" s="1">
        <v>12</v>
      </c>
      <c r="J13" s="1"/>
      <c r="K13" s="1"/>
      <c r="L13" s="2"/>
      <c r="M13" s="4"/>
      <c r="N13" s="4"/>
      <c r="O13" s="4"/>
      <c r="P13" s="4">
        <v>6</v>
      </c>
      <c r="Q13" s="4"/>
      <c r="R13" s="4"/>
      <c r="S13" s="4"/>
      <c r="T13" s="4"/>
      <c r="U13" s="4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4"/>
      <c r="N14" s="4"/>
      <c r="O14" s="4"/>
      <c r="P14" s="4"/>
      <c r="Q14" s="4"/>
      <c r="R14" s="4"/>
      <c r="S14" s="4"/>
      <c r="T14" s="4"/>
      <c r="U14" s="4"/>
    </row>
    <row r="15" spans="1:24" x14ac:dyDescent="0.25">
      <c r="A15" s="1" t="s">
        <v>77</v>
      </c>
      <c r="B15" s="1" t="s">
        <v>78</v>
      </c>
      <c r="C15" s="1"/>
      <c r="D15" s="1"/>
      <c r="E15" s="1"/>
      <c r="F15" s="1"/>
      <c r="G15" s="1"/>
      <c r="H15" s="1"/>
      <c r="I15" s="1">
        <v>6</v>
      </c>
      <c r="J15" s="1"/>
      <c r="K15" s="1"/>
      <c r="L15" s="2"/>
      <c r="M15" s="4"/>
      <c r="N15" s="4"/>
      <c r="O15" s="4"/>
      <c r="P15" s="4"/>
      <c r="Q15" s="4"/>
      <c r="R15" s="4"/>
      <c r="S15" s="4">
        <v>3</v>
      </c>
      <c r="T15" s="4"/>
      <c r="U15" s="4"/>
    </row>
    <row r="16" spans="1:24" x14ac:dyDescent="0.25">
      <c r="A16" s="1"/>
      <c r="B16" s="1" t="s">
        <v>76</v>
      </c>
      <c r="C16" s="1"/>
      <c r="D16" s="17">
        <v>12</v>
      </c>
      <c r="E16" s="1"/>
      <c r="F16" s="1">
        <v>12</v>
      </c>
      <c r="G16" s="1">
        <v>24</v>
      </c>
      <c r="H16" s="1"/>
      <c r="I16" s="1">
        <v>12</v>
      </c>
      <c r="J16" s="1"/>
      <c r="K16" s="1"/>
      <c r="L16" s="2"/>
      <c r="M16" s="4"/>
      <c r="N16" s="4"/>
      <c r="O16" s="4"/>
      <c r="P16" s="4">
        <v>3</v>
      </c>
      <c r="Q16" s="4"/>
      <c r="R16" s="4"/>
      <c r="S16" s="4">
        <v>3</v>
      </c>
      <c r="T16" s="4"/>
      <c r="U16" s="4"/>
    </row>
    <row r="17" spans="1:21" x14ac:dyDescent="0.25">
      <c r="A17" s="1"/>
      <c r="B17" s="1" t="s">
        <v>79</v>
      </c>
      <c r="C17" s="1"/>
      <c r="D17" s="19">
        <v>6</v>
      </c>
      <c r="E17" s="1"/>
      <c r="F17" s="1">
        <v>6</v>
      </c>
      <c r="G17" s="1"/>
      <c r="H17" s="1"/>
      <c r="I17" s="19">
        <v>12</v>
      </c>
      <c r="J17" s="1"/>
      <c r="K17" s="1"/>
      <c r="L17" s="2"/>
      <c r="M17" s="4"/>
      <c r="N17" s="4"/>
      <c r="O17" s="4"/>
      <c r="P17" s="4">
        <v>3</v>
      </c>
      <c r="Q17" s="4"/>
      <c r="R17" s="4"/>
      <c r="S17" s="4"/>
      <c r="T17" s="4"/>
      <c r="U17" s="4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25">
      <c r="A19" s="1" t="s">
        <v>60</v>
      </c>
      <c r="B19" s="1" t="s">
        <v>58</v>
      </c>
      <c r="C19" s="1"/>
      <c r="D19" s="1">
        <v>96</v>
      </c>
      <c r="E19" s="1"/>
      <c r="F19" s="1">
        <v>60</v>
      </c>
      <c r="G19" s="1">
        <v>84</v>
      </c>
      <c r="H19" s="1"/>
      <c r="I19" s="1">
        <v>48</v>
      </c>
      <c r="J19" s="1"/>
      <c r="K19" s="1"/>
      <c r="L19" s="2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5">
      <c r="A21" s="1" t="s">
        <v>69</v>
      </c>
      <c r="B21" s="1" t="s">
        <v>70</v>
      </c>
      <c r="C21" s="1"/>
      <c r="D21" s="1">
        <v>36</v>
      </c>
      <c r="E21" s="1"/>
      <c r="F21" s="1"/>
      <c r="G21" s="1"/>
      <c r="H21" s="1">
        <v>60</v>
      </c>
      <c r="I21" s="1">
        <v>24</v>
      </c>
      <c r="J21" s="1"/>
      <c r="K21" s="1">
        <v>36</v>
      </c>
      <c r="L21" s="2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5">
      <c r="A23" s="1" t="s">
        <v>35</v>
      </c>
      <c r="B23" s="1" t="s">
        <v>37</v>
      </c>
      <c r="C23" s="1"/>
      <c r="D23" s="1"/>
      <c r="E23" s="1"/>
      <c r="F23" s="1"/>
      <c r="G23" s="1">
        <v>114</v>
      </c>
      <c r="H23" s="1"/>
      <c r="I23" s="1"/>
      <c r="J23" s="1"/>
      <c r="K23" s="1"/>
      <c r="L23" s="2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25">
      <c r="A24" s="1"/>
      <c r="B24" s="1" t="s">
        <v>54</v>
      </c>
      <c r="C24" s="1"/>
      <c r="D24" s="1"/>
      <c r="E24" s="1"/>
      <c r="F24" s="1"/>
      <c r="G24" s="1">
        <v>12</v>
      </c>
      <c r="H24" s="1">
        <v>12</v>
      </c>
      <c r="I24" s="1">
        <v>12</v>
      </c>
      <c r="J24" s="1"/>
      <c r="K24" s="1">
        <v>12</v>
      </c>
      <c r="L24" s="2"/>
      <c r="M24" s="4"/>
      <c r="N24" s="4"/>
      <c r="O24" s="4"/>
      <c r="P24" s="4"/>
      <c r="Q24" s="4"/>
      <c r="R24" s="4"/>
      <c r="S24" s="4">
        <v>6</v>
      </c>
      <c r="T24" s="4"/>
      <c r="U24" s="4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5">
      <c r="A26" s="1" t="s">
        <v>25</v>
      </c>
      <c r="B26" s="1" t="s">
        <v>26</v>
      </c>
      <c r="C26" s="1"/>
      <c r="D26" s="1"/>
      <c r="E26" s="1"/>
      <c r="F26" s="1"/>
      <c r="G26" s="1">
        <v>30</v>
      </c>
      <c r="H26" s="1"/>
      <c r="I26" s="1"/>
      <c r="J26" s="1"/>
      <c r="K26" s="1"/>
      <c r="L26" s="2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25">
      <c r="A27" s="1"/>
      <c r="B27" s="1" t="s">
        <v>28</v>
      </c>
      <c r="C27" s="1"/>
      <c r="D27" s="1"/>
      <c r="E27" s="1"/>
      <c r="F27" s="1"/>
      <c r="G27" s="1"/>
      <c r="H27" s="1"/>
      <c r="I27" s="1"/>
      <c r="J27" s="1"/>
      <c r="K27" s="1"/>
      <c r="L27" s="2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A29" s="1"/>
      <c r="B29" s="1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2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25">
      <c r="A31" s="1"/>
      <c r="B31" s="1" t="s">
        <v>31</v>
      </c>
      <c r="C31" s="1"/>
      <c r="D31" s="1"/>
      <c r="E31" s="1"/>
      <c r="F31" s="1"/>
      <c r="G31" s="1"/>
      <c r="H31" s="1"/>
      <c r="I31" s="1"/>
      <c r="J31" s="1"/>
      <c r="K31" s="1"/>
      <c r="L31" s="2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A32" s="1"/>
      <c r="B32" s="1" t="s">
        <v>48</v>
      </c>
      <c r="C32" s="1"/>
      <c r="D32" s="1"/>
      <c r="E32" s="1"/>
      <c r="F32" s="1">
        <v>24</v>
      </c>
      <c r="G32" s="1"/>
      <c r="H32" s="1"/>
      <c r="I32" s="1"/>
      <c r="J32" s="1"/>
      <c r="K32" s="1"/>
      <c r="L32" s="2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25">
      <c r="A33" s="1"/>
      <c r="B33" s="1" t="s">
        <v>49</v>
      </c>
      <c r="C33" s="1"/>
      <c r="D33" s="1">
        <v>24</v>
      </c>
      <c r="E33" s="1"/>
      <c r="F33" s="1"/>
      <c r="G33" s="1"/>
      <c r="H33" s="1"/>
      <c r="I33" s="1"/>
      <c r="J33" s="1"/>
      <c r="K33" s="1"/>
      <c r="L33" s="2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1"/>
      <c r="B34" s="1" t="s">
        <v>53</v>
      </c>
      <c r="C34" s="1"/>
      <c r="D34" s="1"/>
      <c r="E34" s="1"/>
      <c r="F34" s="1">
        <v>96</v>
      </c>
      <c r="G34" s="1">
        <v>60</v>
      </c>
      <c r="H34" s="1"/>
      <c r="I34" s="1"/>
      <c r="J34" s="1"/>
      <c r="K34" s="1"/>
      <c r="L34" s="2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1"/>
      <c r="B35" s="1" t="s">
        <v>74</v>
      </c>
      <c r="C35" s="1"/>
      <c r="D35" s="1"/>
      <c r="E35" s="1"/>
      <c r="F35" s="1"/>
      <c r="G35" s="1">
        <v>60</v>
      </c>
      <c r="H35" s="1"/>
      <c r="I35" s="1">
        <v>12</v>
      </c>
      <c r="J35" s="1"/>
      <c r="K35" s="1"/>
      <c r="L35" s="2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1" t="s">
        <v>87</v>
      </c>
      <c r="B37" s="1" t="s">
        <v>88</v>
      </c>
      <c r="C37" s="1"/>
      <c r="D37" s="1">
        <v>96</v>
      </c>
      <c r="E37" s="1"/>
      <c r="F37" s="1"/>
      <c r="G37" s="1">
        <v>60</v>
      </c>
      <c r="H37" s="1"/>
      <c r="I37" s="1"/>
      <c r="J37" s="1"/>
      <c r="K37" s="1"/>
      <c r="L37" s="2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1"/>
      <c r="B38" s="1" t="s">
        <v>91</v>
      </c>
      <c r="C38" s="1"/>
      <c r="D38" s="1">
        <v>24</v>
      </c>
      <c r="E38" s="1"/>
      <c r="F38" s="1">
        <v>12</v>
      </c>
      <c r="G38" s="1">
        <v>24</v>
      </c>
      <c r="H38" s="1"/>
      <c r="I38" s="1">
        <v>12</v>
      </c>
      <c r="J38" s="1"/>
      <c r="K38" s="1"/>
      <c r="L38" s="2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1" t="s">
        <v>32</v>
      </c>
      <c r="B40" s="1" t="s">
        <v>33</v>
      </c>
      <c r="C40" s="1"/>
      <c r="D40" s="1"/>
      <c r="E40" s="1"/>
      <c r="F40" s="1"/>
      <c r="G40" s="1"/>
      <c r="H40" s="1"/>
      <c r="I40" s="1"/>
      <c r="J40" s="1"/>
      <c r="K40" s="1"/>
      <c r="L40" s="2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1"/>
      <c r="B41" s="1" t="s">
        <v>34</v>
      </c>
      <c r="C41" s="1"/>
      <c r="D41" s="1"/>
      <c r="E41" s="1"/>
      <c r="F41" s="1"/>
      <c r="G41" s="1"/>
      <c r="H41" s="1"/>
      <c r="I41" s="1"/>
      <c r="J41" s="1"/>
      <c r="K41" s="1"/>
      <c r="L41" s="2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1"/>
      <c r="B42" s="1" t="s">
        <v>38</v>
      </c>
      <c r="C42" s="1"/>
      <c r="D42" s="1"/>
      <c r="E42" s="1"/>
      <c r="F42" s="1"/>
      <c r="G42" s="1"/>
      <c r="H42" s="1"/>
      <c r="I42" s="1"/>
      <c r="J42" s="1"/>
      <c r="K42" s="1"/>
      <c r="L42" s="2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1"/>
      <c r="B43" s="1" t="s">
        <v>47</v>
      </c>
      <c r="C43" s="1"/>
      <c r="D43" s="1"/>
      <c r="E43" s="1"/>
      <c r="F43" s="1">
        <v>1</v>
      </c>
      <c r="G43" s="1">
        <v>2</v>
      </c>
      <c r="H43" s="1"/>
      <c r="I43" s="1"/>
      <c r="J43" s="1"/>
      <c r="K43" s="1"/>
      <c r="L43" s="2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1"/>
      <c r="B44" s="1"/>
      <c r="C44" s="1"/>
      <c r="D44" s="16"/>
      <c r="E44" s="1"/>
      <c r="F44" s="1"/>
      <c r="G44" s="1"/>
      <c r="H44" s="1"/>
      <c r="I44" s="1"/>
      <c r="J44" s="1"/>
      <c r="K44" s="1"/>
      <c r="L44" s="2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thickBot="1" x14ac:dyDescent="0.3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2"/>
      <c r="M48" s="15"/>
      <c r="N48" s="15"/>
      <c r="O48" s="15"/>
      <c r="P48" s="15"/>
      <c r="Q48" s="15"/>
      <c r="R48" s="15"/>
      <c r="S48" s="15"/>
      <c r="T48" s="15"/>
      <c r="U48" s="15"/>
    </row>
    <row r="49" spans="2:21" ht="16.5" thickBot="1" x14ac:dyDescent="0.3">
      <c r="B49" s="14" t="s">
        <v>65</v>
      </c>
      <c r="C49" s="14">
        <f>SUM(C8:C48)</f>
        <v>0</v>
      </c>
      <c r="D49" s="14">
        <f t="shared" ref="D49:U49" si="0">SUM(D8:D48)</f>
        <v>294</v>
      </c>
      <c r="E49" s="14">
        <f t="shared" si="0"/>
        <v>0</v>
      </c>
      <c r="F49" s="14">
        <f t="shared" si="0"/>
        <v>217</v>
      </c>
      <c r="G49" s="14">
        <f t="shared" si="0"/>
        <v>476</v>
      </c>
      <c r="H49" s="14">
        <f t="shared" si="0"/>
        <v>72</v>
      </c>
      <c r="I49" s="14">
        <f t="shared" si="0"/>
        <v>252</v>
      </c>
      <c r="J49" s="14">
        <f t="shared" si="0"/>
        <v>0</v>
      </c>
      <c r="K49" s="14">
        <f t="shared" si="0"/>
        <v>120</v>
      </c>
      <c r="L49" s="2"/>
      <c r="M49" s="14">
        <f t="shared" si="0"/>
        <v>0</v>
      </c>
      <c r="N49" s="14">
        <f t="shared" si="0"/>
        <v>0</v>
      </c>
      <c r="O49" s="14">
        <f t="shared" si="0"/>
        <v>12</v>
      </c>
      <c r="P49" s="14">
        <f t="shared" si="0"/>
        <v>12</v>
      </c>
      <c r="Q49" s="14">
        <f t="shared" si="0"/>
        <v>3</v>
      </c>
      <c r="R49" s="14">
        <f t="shared" si="0"/>
        <v>0</v>
      </c>
      <c r="S49" s="14">
        <f t="shared" si="0"/>
        <v>15</v>
      </c>
      <c r="T49" s="14">
        <f t="shared" si="0"/>
        <v>0</v>
      </c>
      <c r="U49" s="14">
        <f t="shared" si="0"/>
        <v>0</v>
      </c>
    </row>
  </sheetData>
  <pageMargins left="0.70866141732283472" right="0.19685039370078741" top="0.74803149606299213" bottom="0.74803149606299213" header="0.31496062992125984" footer="0.31496062992125984"/>
  <pageSetup paperSize="8" orientation="landscape" r:id="rId1"/>
  <headerFooter>
    <oddHeader>&amp;LSARL FRANCOIS PARENT&amp;C&amp;"-,Gras"&amp;14COMMANDES MILLESIME 2010&amp;R&amp;D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afgros 2010 resa condit</vt:lpstr>
      <vt:lpstr>francois parent reas conditionn</vt:lpstr>
      <vt:lpstr>Feuil3</vt:lpstr>
      <vt:lpstr>'afgros 2010 resa condit'!Impression_des_titres</vt:lpstr>
      <vt:lpstr>'francois parent reas conditionn'!Impression_des_titres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2012-04-19T13:16:19Z</cp:lastPrinted>
  <dcterms:created xsi:type="dcterms:W3CDTF">2012-01-10T18:16:23Z</dcterms:created>
  <dcterms:modified xsi:type="dcterms:W3CDTF">2012-10-23T08:08:12Z</dcterms:modified>
</cp:coreProperties>
</file>