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755"/>
  </bookViews>
  <sheets>
    <sheet name="ADHERENTS ACTIFS" sheetId="1" r:id="rId1"/>
    <sheet name="EX_MEMBRES" sheetId="2" r:id="rId2"/>
  </sheets>
  <externalReferences>
    <externalReference r:id="rId3"/>
  </externalReferences>
  <definedNames>
    <definedName name="_xlnm._FilterDatabase" localSheetId="0" hidden="1">'ADHERENTS ACTIFS'!$A$2:$BE$178</definedName>
    <definedName name="_xlnm._FilterDatabase" localSheetId="1" hidden="1">EX_MEMBRES!$A$2:$AG$2</definedName>
    <definedName name="_xlnm.Print_Titles" localSheetId="0">'ADHERENTS ACTIFS'!$1:$2</definedName>
    <definedName name="_xlnm.Print_Titles" localSheetId="1">EX_MEMBRES!$1:$2</definedName>
    <definedName name="Lantenne">#REF!</definedName>
    <definedName name="Lcode_Civilite">#REF!</definedName>
    <definedName name="Lcomm.">#REF!</definedName>
    <definedName name="Lfonction">#REF!</definedName>
  </definedNames>
  <calcPr calcId="125725" fullCalcOnLoad="1"/>
</workbook>
</file>

<file path=xl/calcChain.xml><?xml version="1.0" encoding="utf-8"?>
<calcChain xmlns="http://schemas.openxmlformats.org/spreadsheetml/2006/main">
  <c r="BE180" i="1"/>
  <c r="BE179"/>
  <c r="BE178"/>
  <c r="BE289" i="2"/>
  <c r="BE288"/>
  <c r="AG288"/>
  <c r="BE287"/>
  <c r="AG287"/>
  <c r="BE286"/>
  <c r="AG286"/>
  <c r="BE177" i="1"/>
  <c r="BE176"/>
  <c r="BE175"/>
  <c r="BE174"/>
  <c r="BE173"/>
  <c r="BE172"/>
  <c r="BE171"/>
  <c r="BE170"/>
  <c r="BE169"/>
  <c r="BE168"/>
  <c r="Q294" i="2"/>
  <c r="R294"/>
  <c r="AG285"/>
  <c r="AG284"/>
  <c r="AG282"/>
  <c r="AG281"/>
  <c r="AG279"/>
  <c r="AG278"/>
  <c r="BE167" i="1"/>
  <c r="BE166"/>
  <c r="BE165"/>
  <c r="BE164"/>
  <c r="BE163"/>
  <c r="Q183"/>
  <c r="BE162"/>
  <c r="BE160"/>
  <c r="BE159"/>
  <c r="AG274" i="2"/>
  <c r="BE158" i="1"/>
  <c r="BE157"/>
  <c r="AG273" i="2"/>
  <c r="AG272"/>
  <c r="AG271"/>
  <c r="AG270"/>
  <c r="AG269"/>
  <c r="AG268"/>
  <c r="AG267"/>
  <c r="AG266"/>
  <c r="AG265"/>
  <c r="AG264"/>
  <c r="AG263"/>
  <c r="AG262"/>
  <c r="AG26" i="1"/>
  <c r="BE120"/>
  <c r="BE112"/>
  <c r="BE121"/>
  <c r="AG121"/>
  <c r="BE16"/>
  <c r="BE71"/>
  <c r="AG261" i="2"/>
  <c r="AG260"/>
  <c r="AG259"/>
  <c r="AG258"/>
  <c r="AG257"/>
  <c r="AG256"/>
  <c r="AG255"/>
  <c r="AG254"/>
  <c r="AG253"/>
  <c r="BE133" i="1"/>
  <c r="BE90"/>
  <c r="BE135"/>
  <c r="BE130"/>
  <c r="BE129"/>
  <c r="BE152"/>
  <c r="BE142"/>
  <c r="BE141"/>
  <c r="BE21"/>
  <c r="BE79"/>
  <c r="BE115"/>
  <c r="BE89"/>
  <c r="BE58"/>
  <c r="BE48"/>
  <c r="BE47"/>
  <c r="BE85"/>
  <c r="BE114"/>
  <c r="BE92"/>
  <c r="BE123"/>
  <c r="S294" i="2"/>
  <c r="S186" i="1"/>
  <c r="S187" s="1"/>
  <c r="AG246" i="2"/>
  <c r="AG247"/>
  <c r="AG248"/>
  <c r="AG249"/>
  <c r="AG250"/>
  <c r="AG251"/>
  <c r="AG252"/>
  <c r="AG245"/>
  <c r="AG3"/>
  <c r="AG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100"/>
  <c r="AG101"/>
  <c r="AG102"/>
  <c r="AG103"/>
  <c r="AG104"/>
  <c r="AG105"/>
  <c r="AG106"/>
  <c r="AG107"/>
  <c r="AG108"/>
  <c r="AG109"/>
  <c r="AG110"/>
  <c r="AG111"/>
  <c r="AG112"/>
  <c r="AG113"/>
  <c r="AG114"/>
  <c r="AG115"/>
  <c r="AG116"/>
  <c r="AG117"/>
  <c r="AG118"/>
  <c r="AG119"/>
  <c r="AG120"/>
  <c r="AG121"/>
  <c r="AG122"/>
  <c r="AG123"/>
  <c r="AG124"/>
  <c r="AG125"/>
  <c r="AG126"/>
  <c r="AG127"/>
  <c r="AG128"/>
  <c r="AG129"/>
  <c r="AG130"/>
  <c r="AG131"/>
  <c r="AG132"/>
  <c r="AG133"/>
  <c r="AG134"/>
  <c r="AG135"/>
  <c r="AG136"/>
  <c r="AG137"/>
  <c r="AG138"/>
  <c r="AG139"/>
  <c r="AG140"/>
  <c r="AG141"/>
  <c r="AG142"/>
  <c r="AG143"/>
  <c r="AG144"/>
  <c r="AG145"/>
  <c r="AG146"/>
  <c r="AG147"/>
  <c r="AG148"/>
  <c r="AG149"/>
  <c r="AG150"/>
  <c r="AG151"/>
  <c r="AG152"/>
  <c r="AG153"/>
  <c r="AG154"/>
  <c r="AG155"/>
  <c r="AG156"/>
  <c r="AG157"/>
  <c r="AG158"/>
  <c r="AG159"/>
  <c r="AG160"/>
  <c r="AG161"/>
  <c r="AG162"/>
  <c r="AG163"/>
  <c r="AG164"/>
  <c r="AG165"/>
  <c r="AG166"/>
  <c r="AG167"/>
  <c r="AG168"/>
  <c r="AG169"/>
  <c r="AG170"/>
  <c r="AG171"/>
  <c r="AG172"/>
  <c r="AG173"/>
  <c r="AG174"/>
  <c r="AG175"/>
  <c r="AG176"/>
  <c r="AG177"/>
  <c r="AG178"/>
  <c r="AG179"/>
  <c r="AG180"/>
  <c r="AG181"/>
  <c r="AG182"/>
  <c r="AG183"/>
  <c r="AG184"/>
  <c r="AG185"/>
  <c r="AG186"/>
  <c r="AG187"/>
  <c r="AG188"/>
  <c r="AG189"/>
  <c r="AG190"/>
  <c r="AG191"/>
  <c r="AG192"/>
  <c r="AG193"/>
  <c r="AG194"/>
  <c r="AG195"/>
  <c r="AG196"/>
  <c r="AG197"/>
  <c r="AG198"/>
  <c r="AG199"/>
  <c r="AG200"/>
  <c r="AG201"/>
  <c r="AG202"/>
  <c r="AG203"/>
  <c r="AG204"/>
  <c r="AG205"/>
  <c r="AG206"/>
  <c r="AG207"/>
  <c r="AG208"/>
  <c r="AG209"/>
  <c r="AG210"/>
  <c r="AG211"/>
  <c r="AG212"/>
  <c r="AG213"/>
  <c r="AG214"/>
  <c r="AG215"/>
  <c r="AG216"/>
  <c r="AG217"/>
  <c r="AG218"/>
  <c r="AG219"/>
  <c r="AG220"/>
  <c r="AG221"/>
  <c r="AG222"/>
  <c r="AG223"/>
  <c r="AG224"/>
  <c r="AG225"/>
  <c r="AG226"/>
  <c r="AG227"/>
  <c r="AG228"/>
  <c r="AG229"/>
  <c r="AG230"/>
  <c r="AG231"/>
  <c r="AG232"/>
  <c r="AG233"/>
  <c r="AG234"/>
  <c r="AG235"/>
  <c r="AG236"/>
  <c r="AG237"/>
  <c r="AG238"/>
  <c r="AG239"/>
  <c r="AG240"/>
  <c r="AG241"/>
  <c r="AG242"/>
  <c r="AG243"/>
  <c r="AG244"/>
  <c r="AG292"/>
  <c r="T294"/>
  <c r="T186" i="1"/>
  <c r="T187" s="1"/>
  <c r="U294" i="2"/>
  <c r="U186" i="1"/>
  <c r="U187" s="1"/>
  <c r="V294" i="2"/>
  <c r="V186" i="1"/>
  <c r="V187"/>
  <c r="W294" i="2"/>
  <c r="W186" i="1"/>
  <c r="W187" s="1"/>
  <c r="X294" i="2"/>
  <c r="X186" i="1"/>
  <c r="X187"/>
  <c r="Y294" i="2"/>
  <c r="Y186" i="1"/>
  <c r="Y187" s="1"/>
  <c r="Z294" i="2"/>
  <c r="Z186" i="1"/>
  <c r="Z187"/>
  <c r="AA294" i="2"/>
  <c r="AA186" i="1"/>
  <c r="AA187" s="1"/>
  <c r="AB294" i="2"/>
  <c r="AC294"/>
  <c r="AD294"/>
  <c r="AE294"/>
  <c r="AF294"/>
  <c r="AG3" i="1"/>
  <c r="BE3"/>
  <c r="AG4"/>
  <c r="BE4"/>
  <c r="AG5"/>
  <c r="BE5"/>
  <c r="AG6"/>
  <c r="BE6"/>
  <c r="AG7"/>
  <c r="BE7"/>
  <c r="AG8"/>
  <c r="BE8"/>
  <c r="AG9"/>
  <c r="BE9"/>
  <c r="AG10"/>
  <c r="BE10"/>
  <c r="AG11"/>
  <c r="BE11"/>
  <c r="AG12"/>
  <c r="BE12"/>
  <c r="AG13"/>
  <c r="BE13"/>
  <c r="AG14"/>
  <c r="BE14"/>
  <c r="AG15"/>
  <c r="BE15"/>
  <c r="AG17"/>
  <c r="BE17"/>
  <c r="AG18"/>
  <c r="BE18"/>
  <c r="AG19"/>
  <c r="BE19"/>
  <c r="AG20"/>
  <c r="BE20"/>
  <c r="AG22"/>
  <c r="BE22"/>
  <c r="AG23"/>
  <c r="BE23"/>
  <c r="AG24"/>
  <c r="BE24"/>
  <c r="AG25"/>
  <c r="BE25"/>
  <c r="AG27"/>
  <c r="BE27"/>
  <c r="AG28"/>
  <c r="BE28"/>
  <c r="AG29"/>
  <c r="BE29"/>
  <c r="AG30"/>
  <c r="BE30"/>
  <c r="AG31"/>
  <c r="BE31"/>
  <c r="AG32"/>
  <c r="BE32"/>
  <c r="AG33"/>
  <c r="BE33"/>
  <c r="AG37"/>
  <c r="BE37"/>
  <c r="AG38"/>
  <c r="BE38"/>
  <c r="AG39"/>
  <c r="BE39"/>
  <c r="AG40"/>
  <c r="BE40"/>
  <c r="AG41"/>
  <c r="BE41"/>
  <c r="AG43"/>
  <c r="BE43"/>
  <c r="AG44"/>
  <c r="BE44"/>
  <c r="BE42"/>
  <c r="AG45"/>
  <c r="BE45"/>
  <c r="AG46"/>
  <c r="BE46"/>
  <c r="AG49"/>
  <c r="BE49"/>
  <c r="AG50"/>
  <c r="BE50"/>
  <c r="AG51"/>
  <c r="BE51"/>
  <c r="AG52"/>
  <c r="BE52"/>
  <c r="AG53"/>
  <c r="BE53"/>
  <c r="AG54"/>
  <c r="BE54"/>
  <c r="AG55"/>
  <c r="BE55"/>
  <c r="AG56"/>
  <c r="BE56"/>
  <c r="AG57"/>
  <c r="BE57"/>
  <c r="AG59"/>
  <c r="BE59"/>
  <c r="AG60"/>
  <c r="BE60"/>
  <c r="AG61"/>
  <c r="BE61"/>
  <c r="AG62"/>
  <c r="BE62"/>
  <c r="AG63"/>
  <c r="BE63"/>
  <c r="AG64"/>
  <c r="BE64"/>
  <c r="AG65"/>
  <c r="BE65"/>
  <c r="AG66"/>
  <c r="BE66"/>
  <c r="AG67"/>
  <c r="BE67"/>
  <c r="BE68"/>
  <c r="BE69"/>
  <c r="AG70"/>
  <c r="BE70"/>
  <c r="AG72"/>
  <c r="BE72"/>
  <c r="AG75"/>
  <c r="BE75"/>
  <c r="AG76"/>
  <c r="BE76"/>
  <c r="AG77"/>
  <c r="BE77"/>
  <c r="AG78"/>
  <c r="BE78"/>
  <c r="AG80"/>
  <c r="BE80"/>
  <c r="AG81"/>
  <c r="BE81"/>
  <c r="AG82"/>
  <c r="BE82"/>
  <c r="AG83"/>
  <c r="BE83"/>
  <c r="AG84"/>
  <c r="BE84"/>
  <c r="AG86"/>
  <c r="BE86"/>
  <c r="AG87"/>
  <c r="BE87"/>
  <c r="AG88"/>
  <c r="BE88"/>
  <c r="AG91"/>
  <c r="BE91"/>
  <c r="AG93"/>
  <c r="BE93"/>
  <c r="AG94"/>
  <c r="BE94"/>
  <c r="AG95"/>
  <c r="BE95"/>
  <c r="AG96"/>
  <c r="BE96"/>
  <c r="AG97"/>
  <c r="BE97"/>
  <c r="AG98"/>
  <c r="BE98"/>
  <c r="AG99"/>
  <c r="BE99"/>
  <c r="AG100"/>
  <c r="BE100"/>
  <c r="AG101"/>
  <c r="BE101"/>
  <c r="AG102"/>
  <c r="BE102"/>
  <c r="AG103"/>
  <c r="BE103"/>
  <c r="AG104"/>
  <c r="BE104"/>
  <c r="AG105"/>
  <c r="BE105"/>
  <c r="AG106"/>
  <c r="BE106"/>
  <c r="AG107"/>
  <c r="BE107"/>
  <c r="AG109"/>
  <c r="BE109"/>
  <c r="AG110"/>
  <c r="BE110"/>
  <c r="AG111"/>
  <c r="BE111"/>
  <c r="AG113"/>
  <c r="BE113"/>
  <c r="AG116"/>
  <c r="BE116"/>
  <c r="AG117"/>
  <c r="BE117"/>
  <c r="AG118"/>
  <c r="BE118"/>
  <c r="AG119"/>
  <c r="BE119"/>
  <c r="AG124"/>
  <c r="BE124"/>
  <c r="AG125"/>
  <c r="BE125"/>
  <c r="AG126"/>
  <c r="BE126"/>
  <c r="AG127"/>
  <c r="BE127"/>
  <c r="AG128"/>
  <c r="BE128"/>
  <c r="AG131"/>
  <c r="BE131"/>
  <c r="AG132"/>
  <c r="BE132"/>
  <c r="AG134"/>
  <c r="BE134"/>
  <c r="AG136"/>
  <c r="BE136"/>
  <c r="AG137"/>
  <c r="BE137"/>
  <c r="AG139"/>
  <c r="BE139"/>
  <c r="AG140"/>
  <c r="BE140"/>
  <c r="AG143"/>
  <c r="BE143"/>
  <c r="AG144"/>
  <c r="BE144"/>
  <c r="AG145"/>
  <c r="BE145"/>
  <c r="AG146"/>
  <c r="BE146"/>
  <c r="AG147"/>
  <c r="BE147"/>
  <c r="BE148"/>
  <c r="BE149"/>
  <c r="AG150"/>
  <c r="BE150"/>
  <c r="AG151"/>
  <c r="BE151"/>
  <c r="AG154"/>
  <c r="BE154"/>
  <c r="AG155"/>
  <c r="BE155"/>
  <c r="AG156"/>
  <c r="BE156"/>
  <c r="AG108"/>
  <c r="BE108"/>
  <c r="AG73"/>
  <c r="BE73"/>
  <c r="AG74"/>
  <c r="BE74"/>
  <c r="AG122"/>
  <c r="BE122"/>
  <c r="AG161"/>
  <c r="BE161"/>
  <c r="AH183"/>
  <c r="AI183"/>
  <c r="AJ183"/>
  <c r="AK183"/>
  <c r="AL183"/>
  <c r="AM183"/>
  <c r="AN183"/>
  <c r="AO183"/>
  <c r="AP183"/>
  <c r="AQ183"/>
  <c r="AR183"/>
  <c r="AS183"/>
  <c r="AT183"/>
  <c r="AU183"/>
  <c r="AV183"/>
  <c r="AW183"/>
  <c r="AX183"/>
  <c r="AY183"/>
</calcChain>
</file>

<file path=xl/comments1.xml><?xml version="1.0" encoding="utf-8"?>
<comments xmlns="http://schemas.openxmlformats.org/spreadsheetml/2006/main">
  <authors>
    <author>Bernard Robinet</author>
  </authors>
  <commentList>
    <comment ref="I95" authorId="0">
      <text>
        <r>
          <rPr>
            <sz val="8"/>
            <color indexed="81"/>
            <rFont val="Tahoma"/>
            <family val="2"/>
          </rPr>
          <t>Bureau</t>
        </r>
      </text>
    </comment>
  </commentList>
</comments>
</file>

<file path=xl/sharedStrings.xml><?xml version="1.0" encoding="utf-8"?>
<sst xmlns="http://schemas.openxmlformats.org/spreadsheetml/2006/main" count="4578" uniqueCount="1920">
  <si>
    <t>Randonneurs &amp; Pélerins 51</t>
  </si>
  <si>
    <t>025</t>
  </si>
  <si>
    <t>026</t>
  </si>
  <si>
    <t>028</t>
  </si>
  <si>
    <t>029</t>
  </si>
  <si>
    <t>034</t>
  </si>
  <si>
    <t>035</t>
  </si>
  <si>
    <t>038</t>
  </si>
  <si>
    <t>039</t>
  </si>
  <si>
    <t>046</t>
  </si>
  <si>
    <t>048</t>
  </si>
  <si>
    <t>Antenne</t>
  </si>
  <si>
    <t>Marne</t>
  </si>
  <si>
    <t>Civilité</t>
  </si>
  <si>
    <t>M.</t>
  </si>
  <si>
    <t>Mme</t>
  </si>
  <si>
    <t>NOM</t>
  </si>
  <si>
    <t>BERRODIER</t>
  </si>
  <si>
    <t xml:space="preserve">JAVIN </t>
  </si>
  <si>
    <t>BROCHET</t>
  </si>
  <si>
    <t>BOURGAIN</t>
  </si>
  <si>
    <t>LEFORT</t>
  </si>
  <si>
    <t xml:space="preserve">PEREIRA </t>
  </si>
  <si>
    <t>ERRAHMANE</t>
  </si>
  <si>
    <t xml:space="preserve">ERNOULT </t>
  </si>
  <si>
    <t>GIROD</t>
  </si>
  <si>
    <t xml:space="preserve">VINAMATA </t>
  </si>
  <si>
    <t>Eliane</t>
  </si>
  <si>
    <t>Francois</t>
  </si>
  <si>
    <t xml:space="preserve">Jean-Pierre </t>
  </si>
  <si>
    <t>Marie-Therese</t>
  </si>
  <si>
    <t>Roger</t>
  </si>
  <si>
    <t>Agnes</t>
  </si>
  <si>
    <t xml:space="preserve">Rene </t>
  </si>
  <si>
    <t>Marie Cecile</t>
  </si>
  <si>
    <t>Juliette</t>
  </si>
  <si>
    <t>Regine</t>
  </si>
  <si>
    <t>Alain</t>
  </si>
  <si>
    <t>Javier</t>
  </si>
  <si>
    <t>François</t>
  </si>
  <si>
    <t>Christian</t>
  </si>
  <si>
    <t>Marie-Francoise</t>
  </si>
  <si>
    <t>001</t>
  </si>
  <si>
    <t>LOUVIOT</t>
  </si>
  <si>
    <t>009</t>
  </si>
  <si>
    <t xml:space="preserve">BERROT  </t>
  </si>
  <si>
    <t>013</t>
  </si>
  <si>
    <t>MILLET</t>
  </si>
  <si>
    <t>015</t>
  </si>
  <si>
    <t xml:space="preserve">RAMPONT </t>
  </si>
  <si>
    <t>021</t>
  </si>
  <si>
    <t>BROUART</t>
  </si>
  <si>
    <t>Prénom</t>
  </si>
  <si>
    <t>Date de
naissance</t>
  </si>
  <si>
    <t>francois.louviot@wanadoo.fr</t>
  </si>
  <si>
    <t>51200</t>
  </si>
  <si>
    <t>EPERNAY</t>
  </si>
  <si>
    <t>EMAIL</t>
  </si>
  <si>
    <t>christian.berrot@orange.fr</t>
  </si>
  <si>
    <t>17 rue de la Croix des Bouchers</t>
  </si>
  <si>
    <t>marif.millet@laposte.net</t>
  </si>
  <si>
    <t>3 rue d'Oseille</t>
  </si>
  <si>
    <t>51100</t>
  </si>
  <si>
    <t>REIMS</t>
  </si>
  <si>
    <t>francois.brouart@gadz.org</t>
  </si>
  <si>
    <t>3, rue du Bauchet</t>
  </si>
  <si>
    <t>51460</t>
  </si>
  <si>
    <t>L'EPINE</t>
  </si>
  <si>
    <t>jeapierre.berrodier@orange.fr</t>
  </si>
  <si>
    <t>18, rue de la Liberation</t>
  </si>
  <si>
    <t>51800</t>
  </si>
  <si>
    <t>SAINTE-MENEHOULD</t>
  </si>
  <si>
    <t>NEANT</t>
  </si>
  <si>
    <t>roger.javin@wanadoo.fr</t>
  </si>
  <si>
    <t>79, rue de la Commune</t>
  </si>
  <si>
    <t>51370</t>
  </si>
  <si>
    <t>SAINT-BRICE-COURCELLES</t>
  </si>
  <si>
    <t>brochet.agnes@wanadoo.fr</t>
  </si>
  <si>
    <t>3, rue Nicolas Roland</t>
  </si>
  <si>
    <t>rene.bourgain0422@orange.fr</t>
  </si>
  <si>
    <t>3, rue de Sillery</t>
  </si>
  <si>
    <t>lefortcec@orange.fr</t>
  </si>
  <si>
    <t>9 rue Borniet</t>
  </si>
  <si>
    <t>51110</t>
  </si>
  <si>
    <t>POMACLE</t>
  </si>
  <si>
    <t>140, rue Notre-Dame</t>
  </si>
  <si>
    <t>51120</t>
  </si>
  <si>
    <t>SEZANNE</t>
  </si>
  <si>
    <t>LETTRE</t>
  </si>
  <si>
    <t>regine-errahmane@wanadoo.fr</t>
  </si>
  <si>
    <t>64, rue du Languedoc</t>
  </si>
  <si>
    <t>51350</t>
  </si>
  <si>
    <t>CORMONTREUIL</t>
  </si>
  <si>
    <t>7, rue du Dr Billard</t>
  </si>
  <si>
    <t>a.girod@cder.fr</t>
  </si>
  <si>
    <t>21 rue des Sablières</t>
  </si>
  <si>
    <t>CHAMPIGNY</t>
  </si>
  <si>
    <t>vinamata@aol.com</t>
  </si>
  <si>
    <t>51530</t>
  </si>
  <si>
    <t>MOUSSY</t>
  </si>
  <si>
    <t>Adresse E-Mail</t>
  </si>
  <si>
    <t>Adresse postale</t>
  </si>
  <si>
    <t>Code
postal</t>
  </si>
  <si>
    <t>Ville</t>
  </si>
  <si>
    <t>Communication</t>
  </si>
  <si>
    <t>Assurance</t>
  </si>
  <si>
    <t>IRA 08</t>
  </si>
  <si>
    <t>IMPN</t>
  </si>
  <si>
    <t>FRA</t>
  </si>
  <si>
    <t>IRA</t>
  </si>
  <si>
    <t>Cotisations</t>
  </si>
  <si>
    <t>050</t>
  </si>
  <si>
    <t>051</t>
  </si>
  <si>
    <t>052</t>
  </si>
  <si>
    <t>053</t>
  </si>
  <si>
    <t>057</t>
  </si>
  <si>
    <t>060</t>
  </si>
  <si>
    <t>061</t>
  </si>
  <si>
    <t>063</t>
  </si>
  <si>
    <t>070</t>
  </si>
  <si>
    <t>074</t>
  </si>
  <si>
    <t>077</t>
  </si>
  <si>
    <t>078</t>
  </si>
  <si>
    <t>080</t>
  </si>
  <si>
    <t>090</t>
  </si>
  <si>
    <t>093</t>
  </si>
  <si>
    <t>094</t>
  </si>
  <si>
    <t>096</t>
  </si>
  <si>
    <t>098</t>
  </si>
  <si>
    <t>104</t>
  </si>
  <si>
    <t>105</t>
  </si>
  <si>
    <t>106</t>
  </si>
  <si>
    <t>107</t>
  </si>
  <si>
    <t>108</t>
  </si>
  <si>
    <t>111</t>
  </si>
  <si>
    <t>115</t>
  </si>
  <si>
    <t>128</t>
  </si>
  <si>
    <t>145</t>
  </si>
  <si>
    <t>151</t>
  </si>
  <si>
    <t>156</t>
  </si>
  <si>
    <t>Aube</t>
  </si>
  <si>
    <t>Ardennes</t>
  </si>
  <si>
    <t>Aisne</t>
  </si>
  <si>
    <t>Melle</t>
  </si>
  <si>
    <t>M</t>
  </si>
  <si>
    <t>Mr</t>
  </si>
  <si>
    <t>DE GUERDAVID</t>
  </si>
  <si>
    <t>Anne</t>
  </si>
  <si>
    <t>annedeguerdavid@yahoo.fr</t>
  </si>
  <si>
    <t>9 villa saint fargeau</t>
  </si>
  <si>
    <t>75020</t>
  </si>
  <si>
    <t>PARIS</t>
  </si>
  <si>
    <t>HENRY</t>
  </si>
  <si>
    <t>Jean Marie</t>
  </si>
  <si>
    <t>jhenry4@orange.fr</t>
  </si>
  <si>
    <t>9, cours Anatole France</t>
  </si>
  <si>
    <t>IR</t>
  </si>
  <si>
    <t>Katia</t>
  </si>
  <si>
    <t xml:space="preserve">SERCY </t>
  </si>
  <si>
    <t>Raymond</t>
  </si>
  <si>
    <t>6, rue des Ecoles</t>
  </si>
  <si>
    <t>51500</t>
  </si>
  <si>
    <t>RILLY-LA-MONTAGNE</t>
  </si>
  <si>
    <t xml:space="preserve">CALI </t>
  </si>
  <si>
    <t>Gilbert</t>
  </si>
  <si>
    <t>gilbert.cali@orange.fr</t>
  </si>
  <si>
    <t>8, rue Charles Louis</t>
  </si>
  <si>
    <t>LESOEUR</t>
  </si>
  <si>
    <t xml:space="preserve">Jean Paul </t>
  </si>
  <si>
    <t>20, rue Louis Bablot</t>
  </si>
  <si>
    <t>51000</t>
  </si>
  <si>
    <t>CHALONS-EN-CHAMPAGNE</t>
  </si>
  <si>
    <t>LESOEUR KUHN</t>
  </si>
  <si>
    <t>Elisabeth</t>
  </si>
  <si>
    <t xml:space="preserve">CHARLIER </t>
  </si>
  <si>
    <t>Jean Michel</t>
  </si>
  <si>
    <t>1, square des Vignes Blanches</t>
  </si>
  <si>
    <t>Annick</t>
  </si>
  <si>
    <t xml:space="preserve">COLIN </t>
  </si>
  <si>
    <t>mtzcolin@yahoo.fr</t>
  </si>
  <si>
    <t>1, rue de Villers</t>
  </si>
  <si>
    <t>51400</t>
  </si>
  <si>
    <t>REUIL</t>
  </si>
  <si>
    <t>LALLEMENT</t>
  </si>
  <si>
    <t>Francoise</t>
  </si>
  <si>
    <t>5, allee Marcel Carne</t>
  </si>
  <si>
    <t>51430</t>
  </si>
  <si>
    <t>TINQUEUX</t>
  </si>
  <si>
    <t xml:space="preserve">RICHARD </t>
  </si>
  <si>
    <t>Serge</t>
  </si>
  <si>
    <t>19 rue d'Alger</t>
  </si>
  <si>
    <t>5, rue du Dr Chappaz</t>
  </si>
  <si>
    <t xml:space="preserve">ROBINET </t>
  </si>
  <si>
    <t>Bernard</t>
  </si>
  <si>
    <t>ba.robinet@free.fr</t>
  </si>
  <si>
    <t>36, rue Perseval</t>
  </si>
  <si>
    <t>annick.robinet@free.fr</t>
  </si>
  <si>
    <t xml:space="preserve">CHENET </t>
  </si>
  <si>
    <t>alain.chenet2@orange.fr</t>
  </si>
  <si>
    <t>6 Rue Suchetet</t>
  </si>
  <si>
    <t>10140</t>
  </si>
  <si>
    <t>VENDEUVRE SUR BARSE</t>
  </si>
  <si>
    <t>JEROME</t>
  </si>
  <si>
    <t>ab.jerome@wanadoo.fr</t>
  </si>
  <si>
    <t>47, rue Thiercelin</t>
  </si>
  <si>
    <t xml:space="preserve">MONNOIS </t>
  </si>
  <si>
    <t>Claude</t>
  </si>
  <si>
    <t>6, allee Riviere Madame</t>
  </si>
  <si>
    <t xml:space="preserve">LEGOFF </t>
  </si>
  <si>
    <t>Joelle</t>
  </si>
  <si>
    <t>PIERMAY</t>
  </si>
  <si>
    <t>Stephane</t>
  </si>
  <si>
    <t>piermay.stephane@sfr.fr</t>
  </si>
  <si>
    <t>1 quai du Port</t>
  </si>
  <si>
    <t>51160</t>
  </si>
  <si>
    <t>AY</t>
  </si>
  <si>
    <t xml:space="preserve">FORTIN  </t>
  </si>
  <si>
    <t>claude.fortin@sfr.fr</t>
  </si>
  <si>
    <t>30 rue des Moulins</t>
  </si>
  <si>
    <t>Monique</t>
  </si>
  <si>
    <t xml:space="preserve">HARMAND </t>
  </si>
  <si>
    <t xml:space="preserve">Jean-Louis </t>
  </si>
  <si>
    <t>jeanlouis.harmand@orange.fr</t>
  </si>
  <si>
    <t>4, rue Farman</t>
  </si>
  <si>
    <t>LIVRY-LOUVERCY</t>
  </si>
  <si>
    <t>Annie</t>
  </si>
  <si>
    <t>annie.harmand@orange.fr</t>
  </si>
  <si>
    <t>BOURGERY</t>
  </si>
  <si>
    <t>3, Rue du Cardinal Suhard</t>
  </si>
  <si>
    <t>FRIGERIO</t>
  </si>
  <si>
    <t xml:space="preserve">Jean-Marc </t>
  </si>
  <si>
    <t>jean-marc.frigerio@wanadoo.fr</t>
  </si>
  <si>
    <t>23, rue Jobert Lucas</t>
  </si>
  <si>
    <t>Michele</t>
  </si>
  <si>
    <t>michele.frigerio@wanadoo.fr</t>
  </si>
  <si>
    <t xml:space="preserve">MARY </t>
  </si>
  <si>
    <t>Chantal</t>
  </si>
  <si>
    <t>marych51@orange.fr</t>
  </si>
  <si>
    <t>15, rue Marcel Falala</t>
  </si>
  <si>
    <t xml:space="preserve">SPANNEUT </t>
  </si>
  <si>
    <t>Helene</t>
  </si>
  <si>
    <t xml:space="preserve">ln.spanneut@orange.fr </t>
  </si>
  <si>
    <t>1, rue de Cauroy</t>
  </si>
  <si>
    <t>51220</t>
  </si>
  <si>
    <t>VILLERS-FRANQUEUX</t>
  </si>
  <si>
    <t>spanneut.alain@wanadoo.fr</t>
  </si>
  <si>
    <t>THIEBAULT</t>
  </si>
  <si>
    <t>Jean</t>
  </si>
  <si>
    <t>5 rue Henry IV</t>
  </si>
  <si>
    <t xml:space="preserve">DUVAL </t>
  </si>
  <si>
    <t>Michel</t>
  </si>
  <si>
    <t>33, avenue de la Gare</t>
  </si>
  <si>
    <t>02550</t>
  </si>
  <si>
    <t>ORIGNY-EN-THIERACHE</t>
  </si>
  <si>
    <t xml:space="preserve">CHAUVIERE </t>
  </si>
  <si>
    <t xml:space="preserve">Francis </t>
  </si>
  <si>
    <t>fr.chauviere@orange.fr</t>
  </si>
  <si>
    <t>27, rue Marlot</t>
  </si>
  <si>
    <t>jo.chauviere@orange.fr</t>
  </si>
  <si>
    <t xml:space="preserve">BENARD </t>
  </si>
  <si>
    <t>Jean-Claude</t>
  </si>
  <si>
    <t>51300</t>
  </si>
  <si>
    <t>MUSIAL</t>
  </si>
  <si>
    <t>275 rue Pierre Curie</t>
  </si>
  <si>
    <t>MOURMELON-LE-GRAND</t>
  </si>
  <si>
    <t xml:space="preserve">MUSIAL </t>
  </si>
  <si>
    <t>musjc@wanadoo.fr</t>
  </si>
  <si>
    <t>GAUTHIER</t>
  </si>
  <si>
    <t>Fernand</t>
  </si>
  <si>
    <t>4 rue du 11 Novembre</t>
  </si>
  <si>
    <t>51150</t>
  </si>
  <si>
    <t>CONDE SUR MARNE</t>
  </si>
  <si>
    <t>CHEDEVILLE</t>
  </si>
  <si>
    <t>Marie-Ange</t>
  </si>
  <si>
    <t>17, rue de la  Reine Blanche</t>
  </si>
  <si>
    <t>LACHY</t>
  </si>
  <si>
    <t>PINNELLI</t>
  </si>
  <si>
    <t>Bernadette</t>
  </si>
  <si>
    <t>bernadette.pinnelli@orange.fr</t>
  </si>
  <si>
    <t>2, galerie des Baleares - Appt 7 D</t>
  </si>
  <si>
    <t>CLAISSE</t>
  </si>
  <si>
    <t>Jean Jacques</t>
  </si>
  <si>
    <t>jeanjacques.claisse@orange.fr</t>
  </si>
  <si>
    <t>51700</t>
  </si>
  <si>
    <t>VILLERS-SOUS-CHATILLON</t>
  </si>
  <si>
    <t>GOHIER</t>
  </si>
  <si>
    <t>Christine</t>
  </si>
  <si>
    <t>christinesimone@free.fr</t>
  </si>
  <si>
    <t>98 rue Michel Simon</t>
  </si>
  <si>
    <t>FERT</t>
  </si>
  <si>
    <t>Vincent</t>
  </si>
  <si>
    <t>21 rue Paul Cézanne</t>
  </si>
  <si>
    <t>Sylvie</t>
  </si>
  <si>
    <t>MENU</t>
  </si>
  <si>
    <t>Henri</t>
  </si>
  <si>
    <t>riton.vieux@free.fr</t>
  </si>
  <si>
    <t>34 rue Marie Ognois</t>
  </si>
  <si>
    <t>ELIE</t>
  </si>
  <si>
    <t>mauricette.elie@orange.fr</t>
  </si>
  <si>
    <t>10 rue du Dr Baye</t>
  </si>
  <si>
    <t>51480</t>
  </si>
  <si>
    <t>DAMERY</t>
  </si>
  <si>
    <t>FMPN</t>
  </si>
  <si>
    <t>Mauricette</t>
  </si>
  <si>
    <t xml:space="preserve">LAHEYNE </t>
  </si>
  <si>
    <t>Patrick</t>
  </si>
  <si>
    <t>6 rue Claude Chappe</t>
  </si>
  <si>
    <t>51420</t>
  </si>
  <si>
    <t>WITRY-LES-REIMS</t>
  </si>
  <si>
    <t>MARECHAL</t>
  </si>
  <si>
    <t>Gérard</t>
  </si>
  <si>
    <t>gerardandree.marechal@orange.fr</t>
  </si>
  <si>
    <t>47 rue des Telliers</t>
  </si>
  <si>
    <t>COLSON</t>
  </si>
  <si>
    <t>Jean-François</t>
  </si>
  <si>
    <t>colson.jean-francois@wanadoo.fr</t>
  </si>
  <si>
    <t>4 cours d'Ormesson</t>
  </si>
  <si>
    <t>SAPIN</t>
  </si>
  <si>
    <t>Evelyne</t>
  </si>
  <si>
    <t>67 rue du Gal Gouraud</t>
  </si>
  <si>
    <t>Maurice</t>
  </si>
  <si>
    <t>sapinmaurice@wanadoo.fr</t>
  </si>
  <si>
    <t>POCQUET</t>
  </si>
  <si>
    <t>Blandine</t>
  </si>
  <si>
    <t>06 04 44 89 37</t>
  </si>
  <si>
    <t>pocquet.blandine@laposte.net</t>
  </si>
  <si>
    <t>6 rue Jean Sébastien Bach</t>
  </si>
  <si>
    <t xml:space="preserve">MACHET </t>
  </si>
  <si>
    <t>Pascal</t>
  </si>
  <si>
    <t>2 rue Micaille</t>
  </si>
  <si>
    <t>51380</t>
  </si>
  <si>
    <t>VAUDEMANGE</t>
  </si>
  <si>
    <t>PIGNARD</t>
  </si>
  <si>
    <t>Louis</t>
  </si>
  <si>
    <t>louis.pignard@orange.fr</t>
  </si>
  <si>
    <t>187 rue St Fiacre</t>
  </si>
  <si>
    <t>DELORE</t>
  </si>
  <si>
    <t>Patrice</t>
  </si>
  <si>
    <t>patricea.delore@orange.fr</t>
  </si>
  <si>
    <t>6 rue Passe Demoiselle</t>
  </si>
  <si>
    <t>LEMAIRE</t>
  </si>
  <si>
    <t>Aliette</t>
  </si>
  <si>
    <t>aliette.lemaire@gmail.com</t>
  </si>
  <si>
    <t>21 rue des Vignes</t>
  </si>
  <si>
    <t>VILLERS -SOUS-CHATILLON</t>
  </si>
  <si>
    <t>LEBRASSEUR</t>
  </si>
  <si>
    <t>jclebrasseur@audexco.com</t>
  </si>
  <si>
    <t>GUYOT</t>
  </si>
  <si>
    <t>Anne-Marie</t>
  </si>
  <si>
    <t>118 bd Vasco de Gama</t>
  </si>
  <si>
    <t>DEBRUGE</t>
  </si>
  <si>
    <t>elisabeth.debruge@wanadoo.fr</t>
  </si>
  <si>
    <t>49 avenue Lecointre</t>
  </si>
  <si>
    <t>BLOCQUAUX</t>
  </si>
  <si>
    <t>Christiane</t>
  </si>
  <si>
    <t>blocquauxchri@yahoo.fr</t>
  </si>
  <si>
    <t>28 rue Nicolas Henriot</t>
  </si>
  <si>
    <t>Yvette</t>
  </si>
  <si>
    <t>BP 2047</t>
  </si>
  <si>
    <t>51072</t>
  </si>
  <si>
    <t>GUY</t>
  </si>
  <si>
    <t>Daniel</t>
  </si>
  <si>
    <t>guydan.guy@wanadoo.fr</t>
  </si>
  <si>
    <t>Marie-Odile</t>
  </si>
  <si>
    <t>mod3guy@orange.fr</t>
  </si>
  <si>
    <t>LAURENT</t>
  </si>
  <si>
    <t>michel.martine6@wanadoo.fr </t>
  </si>
  <si>
    <t>7 rue de la Gare</t>
  </si>
  <si>
    <t>51390</t>
  </si>
  <si>
    <t>ST EUPHRAISE ET CLARIZET</t>
  </si>
  <si>
    <t>Martine</t>
  </si>
  <si>
    <t>NGUYEN NGOC</t>
  </si>
  <si>
    <t>Long</t>
  </si>
  <si>
    <t>nguyenngoclong@free.fr</t>
  </si>
  <si>
    <t>Renée Jeanne</t>
  </si>
  <si>
    <t>JEZOU</t>
  </si>
  <si>
    <t>hugues.laurent51@free.fr</t>
  </si>
  <si>
    <t>2 bis rue Bertin</t>
  </si>
  <si>
    <t>LANTENOIS</t>
  </si>
  <si>
    <t>03 26 64 98 90</t>
  </si>
  <si>
    <t>06 99 21 44 33</t>
  </si>
  <si>
    <t>90 rue Victor Hugo</t>
  </si>
  <si>
    <t>LAHAYE</t>
  </si>
  <si>
    <t>Hélène</t>
  </si>
  <si>
    <t>03 25 37 42 41</t>
  </si>
  <si>
    <t>helene.lahaye2@wanadoo.fr</t>
  </si>
  <si>
    <t>14 rue du stade</t>
  </si>
  <si>
    <t>10380</t>
  </si>
  <si>
    <t>PLANCY L'ABBAYE</t>
  </si>
  <si>
    <t>BROUX</t>
  </si>
  <si>
    <t>jean-pier.broux@wanadoo.fr</t>
  </si>
  <si>
    <t xml:space="preserve">51100 </t>
  </si>
  <si>
    <t>Nathalie</t>
  </si>
  <si>
    <t>njbroux@orange.fr</t>
  </si>
  <si>
    <t>SOL</t>
  </si>
  <si>
    <t>Jean-Michel</t>
  </si>
  <si>
    <t>franjms@wanadoo.fr</t>
  </si>
  <si>
    <t>10 allée du Frére Jean Oudart</t>
  </si>
  <si>
    <t>PIERRY</t>
  </si>
  <si>
    <t>Françoise</t>
  </si>
  <si>
    <t>jmf.sol@wanadoo.fr</t>
  </si>
  <si>
    <t>GIEREK</t>
  </si>
  <si>
    <t>Marlène</t>
  </si>
  <si>
    <t>30 rue des sorbiers</t>
  </si>
  <si>
    <t>FRIGNICOURT</t>
  </si>
  <si>
    <t>LEVEQUE</t>
  </si>
  <si>
    <t>Nicole</t>
  </si>
  <si>
    <t>clanicleveque@orange.fr</t>
  </si>
  <si>
    <t>26 rue des sorbiers</t>
  </si>
  <si>
    <t xml:space="preserve">51300 </t>
  </si>
  <si>
    <t>DE LIMA</t>
  </si>
  <si>
    <t>Catherine</t>
  </si>
  <si>
    <t>Delima.joaquim@neuf.fr</t>
  </si>
  <si>
    <t>15 rue Paul Eluard</t>
  </si>
  <si>
    <t>51510</t>
  </si>
  <si>
    <t>COMPERTRIX</t>
  </si>
  <si>
    <t>USUNIER</t>
  </si>
  <si>
    <t>jean.usunier@orange.fr</t>
  </si>
  <si>
    <t>23 rue du Mont D'or</t>
  </si>
  <si>
    <t>VERDELET</t>
  </si>
  <si>
    <t>daniel.verdelet@wanadoo.fr</t>
  </si>
  <si>
    <t>11 grande rue</t>
  </si>
  <si>
    <t>HEUTREGIVILLE</t>
  </si>
  <si>
    <t>Brigitte</t>
  </si>
  <si>
    <t>brigitte.verdelet@laposte.net</t>
  </si>
  <si>
    <t>SECONDE</t>
  </si>
  <si>
    <t>ams250@wanadoo.fr</t>
  </si>
  <si>
    <t>Le clot des Vignettes - La Neuville-en-Chaillois</t>
  </si>
  <si>
    <t>LOUVOIS</t>
  </si>
  <si>
    <t>LE MOUROUX</t>
  </si>
  <si>
    <t>bernard.le-mouroux@wanadoo.fr</t>
  </si>
  <si>
    <t>10 Bd du chemin de fer</t>
  </si>
  <si>
    <t>GERARDIN</t>
  </si>
  <si>
    <t>Robert</t>
  </si>
  <si>
    <t>17 rue de Chevigné</t>
  </si>
  <si>
    <t>KRIEGEL</t>
  </si>
  <si>
    <t>Michelle</t>
  </si>
  <si>
    <t>BACHELARD</t>
  </si>
  <si>
    <t>Paul</t>
  </si>
  <si>
    <t>137 rue de l'Eglise</t>
  </si>
  <si>
    <t>51210</t>
  </si>
  <si>
    <t>BOISSY LE REPOS</t>
  </si>
  <si>
    <t>BOURGUET</t>
  </si>
  <si>
    <t>Roland</t>
  </si>
  <si>
    <t>roland.bourguet0645@orange.fr</t>
  </si>
  <si>
    <t>6 rue du bout du val</t>
  </si>
  <si>
    <t>CHARLEVILLE</t>
  </si>
  <si>
    <t>BROUARD</t>
  </si>
  <si>
    <t>Guy</t>
  </si>
  <si>
    <t>guy.brouard@numericable.fr</t>
  </si>
  <si>
    <t>GALLET</t>
  </si>
  <si>
    <t>Madeleine</t>
  </si>
  <si>
    <t>5 rue C hanteraine</t>
  </si>
  <si>
    <t>LOUVEAU</t>
  </si>
  <si>
    <t>Jean-Marie</t>
  </si>
  <si>
    <t>1 bis rue Werlé</t>
  </si>
  <si>
    <t>PASTORELLI</t>
  </si>
  <si>
    <t>Roselyne</t>
  </si>
  <si>
    <t>roselynepasto@wanadoo.fr</t>
  </si>
  <si>
    <t>16bis rue Clémenceau</t>
  </si>
  <si>
    <t>51170</t>
  </si>
  <si>
    <t>CRUGNY</t>
  </si>
  <si>
    <t>HANOUZET</t>
  </si>
  <si>
    <t>Jany</t>
  </si>
  <si>
    <t>jany.hanouzet@orange.fr</t>
  </si>
  <si>
    <t>21 rue de Lorraine</t>
  </si>
  <si>
    <t>51330</t>
  </si>
  <si>
    <t>LES CHARMONTOIS</t>
  </si>
  <si>
    <t>CHOBEAU</t>
  </si>
  <si>
    <t>jean.chobeau@free.fr</t>
  </si>
  <si>
    <t>6 rue Thérése Michel</t>
  </si>
  <si>
    <t>51520</t>
  </si>
  <si>
    <t>ST MARTIN SUR LE PRE</t>
  </si>
  <si>
    <t>HUGOT</t>
  </si>
  <si>
    <t>gileve.hugot@orange.fr</t>
  </si>
  <si>
    <t>123 Rue de la Paix</t>
  </si>
  <si>
    <t>FASQUEL</t>
  </si>
  <si>
    <t>Pierre</t>
  </si>
  <si>
    <t>pierreorgue@yahoo.fr</t>
  </si>
  <si>
    <t>33 rue du centre</t>
  </si>
  <si>
    <t>ATHIS</t>
  </si>
  <si>
    <t>NEU</t>
  </si>
  <si>
    <t>Marie joseph</t>
  </si>
  <si>
    <t>14 bis rue des coutures</t>
  </si>
  <si>
    <t>TRAMEAUX</t>
  </si>
  <si>
    <t>02400</t>
  </si>
  <si>
    <t>AGRAPART</t>
  </si>
  <si>
    <t>Maryvonne</t>
  </si>
  <si>
    <t>myagrapart@dbmail.com</t>
  </si>
  <si>
    <t>12 rue des brasseries</t>
  </si>
  <si>
    <t>MAGUET</t>
  </si>
  <si>
    <t>16 rue des Coutures</t>
  </si>
  <si>
    <t>GRAND</t>
  </si>
  <si>
    <t>pierregrandpau@gmail.com</t>
  </si>
  <si>
    <t>5, avenue Kenedy
Résid Carmélites 1 Entrée 2</t>
  </si>
  <si>
    <t>64000</t>
  </si>
  <si>
    <t>PAU</t>
  </si>
  <si>
    <t>MAIRIEN</t>
  </si>
  <si>
    <t>Rue du Château</t>
  </si>
  <si>
    <t>08130</t>
  </si>
  <si>
    <t>NEUVILLE - DAY</t>
  </si>
  <si>
    <t>BOITELLE</t>
  </si>
  <si>
    <t>21 rue de la croix</t>
  </si>
  <si>
    <t>02820</t>
  </si>
  <si>
    <t>MAUREGNY en HAYE</t>
  </si>
  <si>
    <t xml:space="preserve">02820 </t>
  </si>
  <si>
    <t>FERRETTE</t>
  </si>
  <si>
    <t>Graziella</t>
  </si>
  <si>
    <t>19 rue des Elus</t>
  </si>
  <si>
    <t>PERGENT</t>
  </si>
  <si>
    <t>Jean-Luc</t>
  </si>
  <si>
    <t>jlc.pergent@hotmail.fr</t>
  </si>
  <si>
    <t>16 résidence des Moulins</t>
  </si>
  <si>
    <t>DESSY</t>
  </si>
  <si>
    <t>Willy</t>
  </si>
  <si>
    <t>willy.dessy@orange.fr</t>
  </si>
  <si>
    <t>8 rue Paul Doumer</t>
  </si>
  <si>
    <t>02800</t>
  </si>
  <si>
    <t>CHARMES</t>
  </si>
  <si>
    <t>MACK</t>
  </si>
  <si>
    <t>mack.monique@orange.fr</t>
  </si>
  <si>
    <t>2 bis rue du petit paris</t>
  </si>
  <si>
    <t>55110</t>
  </si>
  <si>
    <t>FONTAINES ST CLAIR</t>
  </si>
  <si>
    <t>GARNON</t>
  </si>
  <si>
    <t>15 Rue Lucien Leger</t>
  </si>
  <si>
    <t>Josiane</t>
  </si>
  <si>
    <t>MOULARD</t>
  </si>
  <si>
    <t>moulard.beatrice@orange.fr</t>
  </si>
  <si>
    <t>1 rue Jean Mermoz</t>
  </si>
  <si>
    <t>94320</t>
  </si>
  <si>
    <t>THIAIS</t>
  </si>
  <si>
    <t>Rolande</t>
  </si>
  <si>
    <t>92 Av Paul Langevin</t>
  </si>
  <si>
    <t>MARDEUIL</t>
  </si>
  <si>
    <t>CARLOS</t>
  </si>
  <si>
    <t>Denise</t>
  </si>
  <si>
    <t>denise.carlos@wanadoo.fr</t>
  </si>
  <si>
    <t>18 rue Charles De Gaulle</t>
  </si>
  <si>
    <t>CHOUILLY</t>
  </si>
  <si>
    <t>DELAHAYE</t>
  </si>
  <si>
    <t>mirtane51@yahoo.fr</t>
  </si>
  <si>
    <t>14 bd Jamin</t>
  </si>
  <si>
    <t>DEMANE</t>
  </si>
  <si>
    <t>Arlette</t>
  </si>
  <si>
    <t>odyssee51@wanadoo.fr</t>
  </si>
  <si>
    <t>4 rue Georges Clemenceau</t>
  </si>
  <si>
    <t>GUILLEMAN</t>
  </si>
  <si>
    <t>Muguette</t>
  </si>
  <si>
    <t>muguette.guilleman@orange.fr</t>
  </si>
  <si>
    <t>22a  Aulnois</t>
  </si>
  <si>
    <t>ESSOMMES S/MARNE</t>
  </si>
  <si>
    <t>JILCOT</t>
  </si>
  <si>
    <t>50 rue Jacques Fourrier</t>
  </si>
  <si>
    <t>BOUCHER</t>
  </si>
  <si>
    <t>alain.boucher@gmail.com</t>
  </si>
  <si>
    <t>WEINBUCH</t>
  </si>
  <si>
    <t>Hermann</t>
  </si>
  <si>
    <t>11 chemin de la montagne</t>
  </si>
  <si>
    <t>51140</t>
  </si>
  <si>
    <t>CHENAY</t>
  </si>
  <si>
    <t>mawp@wanadoo.fr</t>
  </si>
  <si>
    <t>NOAKES</t>
  </si>
  <si>
    <t>Michael</t>
  </si>
  <si>
    <t>mick.noakes1@gmail.com</t>
  </si>
  <si>
    <t>11 rue Florion</t>
  </si>
  <si>
    <t>STE MENEHOULD</t>
  </si>
  <si>
    <t>RADELET</t>
  </si>
  <si>
    <t>maryse.henri@cegetel.net</t>
  </si>
  <si>
    <t>SERMIERS</t>
  </si>
  <si>
    <t>Maryse</t>
  </si>
  <si>
    <t>5, rue St Antoine</t>
  </si>
  <si>
    <t>HOSPITAL</t>
  </si>
  <si>
    <t>Philippe</t>
  </si>
  <si>
    <t>philippe.hospital@wanadoo.fr</t>
  </si>
  <si>
    <t>2 route de Coeuvres</t>
  </si>
  <si>
    <t>02600</t>
  </si>
  <si>
    <t>CUTRY</t>
  </si>
  <si>
    <t>michelle.hospital@wanadoo.fr</t>
  </si>
  <si>
    <t>PHILIPPONNAT</t>
  </si>
  <si>
    <t>Emmanuelle</t>
  </si>
  <si>
    <t>philipponnat@wanadoo.fr</t>
  </si>
  <si>
    <t>13 rue jean jaures</t>
  </si>
  <si>
    <t>CHAMPILLON</t>
  </si>
  <si>
    <t>BOBER</t>
  </si>
  <si>
    <t>22B rue Vercingétorix</t>
  </si>
  <si>
    <t>DU LAURENT DE LA BARRE</t>
  </si>
  <si>
    <t>lnkine@hotmail.com</t>
  </si>
  <si>
    <t>28, rue Pierret</t>
  </si>
  <si>
    <t>PLUMAT</t>
  </si>
  <si>
    <t>Joris</t>
  </si>
  <si>
    <t>jorisplumat@hotmail.fr</t>
  </si>
  <si>
    <t>SCHREINER</t>
  </si>
  <si>
    <t>schreiner.m@wanadoo.fr</t>
  </si>
  <si>
    <t>4, rue de Jonquery</t>
  </si>
  <si>
    <t>CUISLES</t>
  </si>
  <si>
    <t>NEUVILLE</t>
  </si>
  <si>
    <t>Nadine</t>
  </si>
  <si>
    <t>nadine.neuville@laposte.net</t>
  </si>
  <si>
    <t>21 rue Amée</t>
  </si>
  <si>
    <t>LAVANNES</t>
  </si>
  <si>
    <t>HERBECQ</t>
  </si>
  <si>
    <t>stephanie-robert@laposte.net</t>
  </si>
  <si>
    <t>6 rue Glaucort</t>
  </si>
  <si>
    <t>02270</t>
  </si>
  <si>
    <t>MORTIERS</t>
  </si>
  <si>
    <t>ROBERT</t>
  </si>
  <si>
    <t>Stéphanie</t>
  </si>
  <si>
    <t>N°
adhésion</t>
  </si>
  <si>
    <t>Communi-
cation</t>
  </si>
  <si>
    <t>Date
adhésion</t>
  </si>
  <si>
    <t>Téléphone
Fixe</t>
  </si>
  <si>
    <t>Téléphone
Portable</t>
  </si>
  <si>
    <t>COMMISSIONS</t>
  </si>
  <si>
    <t>Chemins</t>
  </si>
  <si>
    <t>Randos</t>
  </si>
  <si>
    <t>Culturelle</t>
  </si>
  <si>
    <t>*</t>
  </si>
  <si>
    <t>2</t>
  </si>
  <si>
    <t>xx</t>
  </si>
  <si>
    <t>1</t>
  </si>
  <si>
    <t>x</t>
  </si>
  <si>
    <t>payée en 07</t>
  </si>
  <si>
    <t>Administrateur</t>
  </si>
  <si>
    <t>Totaux :</t>
  </si>
  <si>
    <t>CHOISNET</t>
  </si>
  <si>
    <t xml:space="preserve">VINOT </t>
  </si>
  <si>
    <t>Claire</t>
  </si>
  <si>
    <t>claire.vinot@bbox.fr</t>
  </si>
  <si>
    <t>Les Prés de la Rixouse</t>
  </si>
  <si>
    <t>39150</t>
  </si>
  <si>
    <t>St Laurent en Grandvaux</t>
  </si>
  <si>
    <t>Fait accueil cathédrale</t>
  </si>
  <si>
    <t>002</t>
  </si>
  <si>
    <t>003</t>
  </si>
  <si>
    <t>004</t>
  </si>
  <si>
    <t>005</t>
  </si>
  <si>
    <t>006</t>
  </si>
  <si>
    <t>007</t>
  </si>
  <si>
    <t>008</t>
  </si>
  <si>
    <t>010</t>
  </si>
  <si>
    <t>011</t>
  </si>
  <si>
    <t>012</t>
  </si>
  <si>
    <t>014</t>
  </si>
  <si>
    <t>016</t>
  </si>
  <si>
    <t>017</t>
  </si>
  <si>
    <t>018</t>
  </si>
  <si>
    <t>019</t>
  </si>
  <si>
    <t>022</t>
  </si>
  <si>
    <t>023</t>
  </si>
  <si>
    <t>024</t>
  </si>
  <si>
    <t>027</t>
  </si>
  <si>
    <t>030</t>
  </si>
  <si>
    <t>031</t>
  </si>
  <si>
    <t>032</t>
  </si>
  <si>
    <t>033</t>
  </si>
  <si>
    <t>036</t>
  </si>
  <si>
    <t>037</t>
  </si>
  <si>
    <t>040</t>
  </si>
  <si>
    <t>041</t>
  </si>
  <si>
    <t>042</t>
  </si>
  <si>
    <t>043</t>
  </si>
  <si>
    <t>044</t>
  </si>
  <si>
    <t>045</t>
  </si>
  <si>
    <t>047</t>
  </si>
  <si>
    <t>049</t>
  </si>
  <si>
    <t>054</t>
  </si>
  <si>
    <t>055</t>
  </si>
  <si>
    <t>056</t>
  </si>
  <si>
    <t>058</t>
  </si>
  <si>
    <t>059</t>
  </si>
  <si>
    <t>062</t>
  </si>
  <si>
    <t>068</t>
  </si>
  <si>
    <t>069</t>
  </si>
  <si>
    <t>071</t>
  </si>
  <si>
    <t>072</t>
  </si>
  <si>
    <t>073</t>
  </si>
  <si>
    <t>075</t>
  </si>
  <si>
    <t>079</t>
  </si>
  <si>
    <t>082</t>
  </si>
  <si>
    <t>083</t>
  </si>
  <si>
    <t>085</t>
  </si>
  <si>
    <t>086</t>
  </si>
  <si>
    <t>087</t>
  </si>
  <si>
    <t>088</t>
  </si>
  <si>
    <t>089</t>
  </si>
  <si>
    <t>091</t>
  </si>
  <si>
    <t>092</t>
  </si>
  <si>
    <t>095</t>
  </si>
  <si>
    <t>097</t>
  </si>
  <si>
    <t>099</t>
  </si>
  <si>
    <t>100</t>
  </si>
  <si>
    <t>109</t>
  </si>
  <si>
    <t>110</t>
  </si>
  <si>
    <t>116</t>
  </si>
  <si>
    <t>118</t>
  </si>
  <si>
    <t>122</t>
  </si>
  <si>
    <t>126</t>
  </si>
  <si>
    <t>127</t>
  </si>
  <si>
    <t>129</t>
  </si>
  <si>
    <t>130</t>
  </si>
  <si>
    <t>133</t>
  </si>
  <si>
    <t>134</t>
  </si>
  <si>
    <t>136</t>
  </si>
  <si>
    <t>137</t>
  </si>
  <si>
    <t>139</t>
  </si>
  <si>
    <t>141</t>
  </si>
  <si>
    <t>146</t>
  </si>
  <si>
    <t>147</t>
  </si>
  <si>
    <t>148</t>
  </si>
  <si>
    <t>149</t>
  </si>
  <si>
    <t>150</t>
  </si>
  <si>
    <t>154</t>
  </si>
  <si>
    <t>155</t>
  </si>
  <si>
    <t>157</t>
  </si>
  <si>
    <t xml:space="preserve">  00/10/2007</t>
  </si>
  <si>
    <t xml:space="preserve">VEZEL </t>
  </si>
  <si>
    <t>Marc</t>
  </si>
  <si>
    <t>67 avenue J. et G. Lecomte</t>
  </si>
  <si>
    <t>Josette</t>
  </si>
  <si>
    <t xml:space="preserve">RICHE </t>
  </si>
  <si>
    <t>387 rue Ferdinand Moret</t>
  </si>
  <si>
    <t>CRAMANT</t>
  </si>
  <si>
    <t>SACY</t>
  </si>
  <si>
    <t>Andre</t>
  </si>
  <si>
    <t>6 rue de Verzenay</t>
  </si>
  <si>
    <t>VERZY</t>
  </si>
  <si>
    <t xml:space="preserve">SAUVAGE </t>
  </si>
  <si>
    <t>22 avenue de Reims</t>
  </si>
  <si>
    <t>GUEUX</t>
  </si>
  <si>
    <t xml:space="preserve">SALIN </t>
  </si>
  <si>
    <t>16 rue de la Grappe d'Or</t>
  </si>
  <si>
    <t xml:space="preserve">COSTELET </t>
  </si>
  <si>
    <t xml:space="preserve">Bernard </t>
  </si>
  <si>
    <t>36 rue de la Liberation</t>
  </si>
  <si>
    <t>MONTMIRAIL</t>
  </si>
  <si>
    <t>Ginette</t>
  </si>
  <si>
    <t xml:space="preserve">NICAISE </t>
  </si>
  <si>
    <t>8 place de Cancale</t>
  </si>
  <si>
    <t xml:space="preserve">HOSTE </t>
  </si>
  <si>
    <t>3 Chemin du Sarlicot</t>
  </si>
  <si>
    <t>59244</t>
  </si>
  <si>
    <t>CARTIGNIES</t>
  </si>
  <si>
    <t>Marie</t>
  </si>
  <si>
    <t xml:space="preserve">GANTET </t>
  </si>
  <si>
    <t>323 rue Ferdinand Moret</t>
  </si>
  <si>
    <t xml:space="preserve">DUPONT </t>
  </si>
  <si>
    <t>alain.dupont@gadz.org</t>
  </si>
  <si>
    <t>rue Hauts</t>
  </si>
  <si>
    <t>08220</t>
  </si>
  <si>
    <t>GIVRON</t>
  </si>
  <si>
    <t xml:space="preserve">MONTMANEIX </t>
  </si>
  <si>
    <t>4 rue Maurice Renard</t>
  </si>
  <si>
    <t>BOIN</t>
  </si>
  <si>
    <t>Ghislaine</t>
  </si>
  <si>
    <t>rue de la Noue</t>
  </si>
  <si>
    <t>VALISSANT</t>
  </si>
  <si>
    <t>alain.valissant@orange.fr</t>
  </si>
  <si>
    <t>20 rue Chanceaux</t>
  </si>
  <si>
    <t>CERNAY-LES-REIMS</t>
  </si>
  <si>
    <t>TOURNANT</t>
  </si>
  <si>
    <t>Gilles</t>
  </si>
  <si>
    <t>tournant@club-internet.fr</t>
  </si>
  <si>
    <t>51 rue de la Glaciere</t>
  </si>
  <si>
    <t>VILLERS SOUS CHATILLON</t>
  </si>
  <si>
    <t>COUSIN</t>
  </si>
  <si>
    <t>21, chemin des Tetes de Fer</t>
  </si>
  <si>
    <t>BEZANNES</t>
  </si>
  <si>
    <t xml:space="preserve">BOYER </t>
  </si>
  <si>
    <t>31, rue de la Goulette</t>
  </si>
  <si>
    <t>CHAMPENOIS</t>
  </si>
  <si>
    <t>Sylvain</t>
  </si>
  <si>
    <t>La Marzelle</t>
  </si>
  <si>
    <t>51600</t>
  </si>
  <si>
    <t>SUIPPES</t>
  </si>
  <si>
    <t>Jacqueline</t>
  </si>
  <si>
    <t>BAUSMAYER</t>
  </si>
  <si>
    <t>43, rue de la Cite</t>
  </si>
  <si>
    <t xml:space="preserve">RENON </t>
  </si>
  <si>
    <t xml:space="preserve">Francois </t>
  </si>
  <si>
    <t>LEGROS</t>
  </si>
  <si>
    <t>Olivier</t>
  </si>
  <si>
    <t>12, place Clemenceau</t>
  </si>
  <si>
    <t>CADESTIN</t>
  </si>
  <si>
    <t>261, avenue du Marechal Joffre</t>
  </si>
  <si>
    <t>95100</t>
  </si>
  <si>
    <t>ARGENTEUIL</t>
  </si>
  <si>
    <t>CLEMENT</t>
  </si>
  <si>
    <t>1, rue de la Petite Monnaie</t>
  </si>
  <si>
    <t>51290</t>
  </si>
  <si>
    <t>OUTINES</t>
  </si>
  <si>
    <t xml:space="preserve">CHOPPIN </t>
  </si>
  <si>
    <t>mochoppin@free.fr</t>
  </si>
  <si>
    <t>1601 chemin des grandes bruyeres</t>
  </si>
  <si>
    <t>38370</t>
  </si>
  <si>
    <t>ST PRIN</t>
  </si>
  <si>
    <t>BAUSCH</t>
  </si>
  <si>
    <t>30, rue de Sevigne</t>
  </si>
  <si>
    <t>LECLERC</t>
  </si>
  <si>
    <t>leclercpascal@wanadoo.fr</t>
  </si>
  <si>
    <t>71, rue Chaude Ruelle</t>
  </si>
  <si>
    <t>AMORY</t>
  </si>
  <si>
    <t>Martial</t>
  </si>
  <si>
    <t>martial.amory@laposte.net</t>
  </si>
  <si>
    <t>L'Adonis route de Caleyères</t>
  </si>
  <si>
    <t>05200</t>
  </si>
  <si>
    <t>EMBRUN</t>
  </si>
  <si>
    <t>Pierrette</t>
  </si>
  <si>
    <t>marmory@laposte.net</t>
  </si>
  <si>
    <t>23, rue du Petit Buisson</t>
  </si>
  <si>
    <t>SAINT-GIBRIEN</t>
  </si>
  <si>
    <t>DORIGNY</t>
  </si>
  <si>
    <t>Francine</t>
  </si>
  <si>
    <t>59, rue de Chevigne</t>
  </si>
  <si>
    <t>JARDON</t>
  </si>
  <si>
    <t>15, place des Arcades</t>
  </si>
  <si>
    <t xml:space="preserve">GONTARD </t>
  </si>
  <si>
    <t>20, rue Alibert</t>
  </si>
  <si>
    <t>75010</t>
  </si>
  <si>
    <t>VIE</t>
  </si>
  <si>
    <t>Florence</t>
  </si>
  <si>
    <t>2, rue du 11 Novembre</t>
  </si>
  <si>
    <t>LOIVRE</t>
  </si>
  <si>
    <t>REFFAY</t>
  </si>
  <si>
    <t>25, avenue de Paris</t>
  </si>
  <si>
    <t>68000</t>
  </si>
  <si>
    <t>COLMAR</t>
  </si>
  <si>
    <t>Clotilde</t>
  </si>
  <si>
    <t>14, rue de la Verrerie</t>
  </si>
  <si>
    <t>MAGENTA</t>
  </si>
  <si>
    <t>OUDART</t>
  </si>
  <si>
    <t>oudartjm@orange.fr</t>
  </si>
  <si>
    <t>13, rue Jean Moulin</t>
  </si>
  <si>
    <t>Lucette Jeanne</t>
  </si>
  <si>
    <t>GRAFTIAUX</t>
  </si>
  <si>
    <t>Gerard</t>
  </si>
  <si>
    <t>gerard.graftiaux@wanadoo.fr</t>
  </si>
  <si>
    <t>32, rue Jean-Baptiste Clement</t>
  </si>
  <si>
    <t xml:space="preserve">LACHMANN </t>
  </si>
  <si>
    <t xml:space="preserve">SCAGLIOTTI </t>
  </si>
  <si>
    <t>Bruno</t>
  </si>
  <si>
    <t>DUBOIS</t>
  </si>
  <si>
    <t>Hubert</t>
  </si>
  <si>
    <t>hub.dubois@wanadoo.fr</t>
  </si>
  <si>
    <t>10, rue Gaston Burtin</t>
  </si>
  <si>
    <t>les Pres de la Biscouse</t>
  </si>
  <si>
    <t>LAURENT-EN-GRANDVAUX</t>
  </si>
  <si>
    <t>REGNIER</t>
  </si>
  <si>
    <t>Marie Therese</t>
  </si>
  <si>
    <t>Le Moulin de la Charmoise</t>
  </si>
  <si>
    <t>BELLEVAL-SOUS-CHATILLON</t>
  </si>
  <si>
    <t>GRAUSS</t>
  </si>
  <si>
    <t>Anne Marie</t>
  </si>
  <si>
    <t>17, place des Grandes Herbes</t>
  </si>
  <si>
    <t>MAGENTA-EPERNAY</t>
  </si>
  <si>
    <t xml:space="preserve">HESNAULT </t>
  </si>
  <si>
    <t>Isabelle</t>
  </si>
  <si>
    <t>26,  rue du Lt Cl Beaulieu</t>
  </si>
  <si>
    <t xml:space="preserve">BELFIE </t>
  </si>
  <si>
    <t xml:space="preserve">TROMPETTE ANCEMENT </t>
  </si>
  <si>
    <t>12, rue Louis Rouyer</t>
  </si>
  <si>
    <t xml:space="preserve">TOUPET </t>
  </si>
  <si>
    <t xml:space="preserve">Gerard </t>
  </si>
  <si>
    <t>gerard.toupet680@orange.fr</t>
  </si>
  <si>
    <t>7, rue des Clauzets</t>
  </si>
  <si>
    <t>TOUPET</t>
  </si>
  <si>
    <t>GE</t>
  </si>
  <si>
    <t>Jean Francois</t>
  </si>
  <si>
    <t>4, rue Saint-Exupery</t>
  </si>
  <si>
    <t>FAGNIERES</t>
  </si>
  <si>
    <t>HENRION</t>
  </si>
  <si>
    <t>17 route de Chalons</t>
  </si>
  <si>
    <t xml:space="preserve">LOEW </t>
  </si>
  <si>
    <t>Liliane</t>
  </si>
  <si>
    <t xml:space="preserve">TRIARD </t>
  </si>
  <si>
    <t>Anne Catherine</t>
  </si>
  <si>
    <t xml:space="preserve">COLLARD </t>
  </si>
  <si>
    <t>3, route de Bignicourt</t>
  </si>
  <si>
    <t>08310</t>
  </si>
  <si>
    <t>ANNELLES</t>
  </si>
  <si>
    <t>VERNET</t>
  </si>
  <si>
    <t>Danielle</t>
  </si>
  <si>
    <t>1 Squ des Vignes Blanches</t>
  </si>
  <si>
    <t>LUDES</t>
  </si>
  <si>
    <t>GILLET</t>
  </si>
  <si>
    <t>Berthe</t>
  </si>
  <si>
    <t>LEGOFF</t>
  </si>
  <si>
    <t>2, rue Andre Thienot</t>
  </si>
  <si>
    <t>LANDRON</t>
  </si>
  <si>
    <t xml:space="preserve">BAUCHET </t>
  </si>
  <si>
    <t>7, rue du Château</t>
  </si>
  <si>
    <t>51190</t>
  </si>
  <si>
    <t>GRAUVES</t>
  </si>
  <si>
    <t>CHARPENTIER</t>
  </si>
  <si>
    <t>Jean-Pierre</t>
  </si>
  <si>
    <t>4, rue de l'Arquebuse</t>
  </si>
  <si>
    <t xml:space="preserve">MAZINGUE </t>
  </si>
  <si>
    <t>47 bis, rue Jean Jaures</t>
  </si>
  <si>
    <t xml:space="preserve">TROCHAIN </t>
  </si>
  <si>
    <t>Germaine Elisabeth</t>
  </si>
  <si>
    <t>8, rue du Gal Leclerc</t>
  </si>
  <si>
    <t xml:space="preserve">VAUCHEZ </t>
  </si>
  <si>
    <t>jp.vauchez@club-internet.fr</t>
  </si>
  <si>
    <t>41, Bd Henri Henriot</t>
  </si>
  <si>
    <t>COLLIN</t>
  </si>
  <si>
    <t>roland.collin2@tele2.fr</t>
  </si>
  <si>
    <t>22, rue de la Barbiere</t>
  </si>
  <si>
    <t>LAURANT</t>
  </si>
  <si>
    <t>Georgette</t>
  </si>
  <si>
    <t xml:space="preserve">CHAUVE </t>
  </si>
  <si>
    <t>Yves</t>
  </si>
  <si>
    <t>14, rue des Buttes</t>
  </si>
  <si>
    <t>HAUTVILLERS</t>
  </si>
  <si>
    <t xml:space="preserve">PINTEAUX </t>
  </si>
  <si>
    <t>chantal.pinteaux@wanadoo.fr</t>
  </si>
  <si>
    <t>8, place de l'Eglise</t>
  </si>
  <si>
    <t>PARFAIT</t>
  </si>
  <si>
    <t>BERTHE</t>
  </si>
  <si>
    <t>Lucette</t>
  </si>
  <si>
    <t>francis.berthe731@orange.fr</t>
  </si>
  <si>
    <t>1, rue Daigniere</t>
  </si>
  <si>
    <t>08210</t>
  </si>
  <si>
    <t>YONCQ</t>
  </si>
  <si>
    <t xml:space="preserve">LEFEBVRE </t>
  </si>
  <si>
    <t>Max</t>
  </si>
  <si>
    <t>lefebvre.max@neuf.fr</t>
  </si>
  <si>
    <t>16, rue Villé</t>
  </si>
  <si>
    <t>08000</t>
  </si>
  <si>
    <t>CHARLEVILLE-MEZIERES</t>
  </si>
  <si>
    <t xml:space="preserve">JESSON </t>
  </si>
  <si>
    <t>Marie Marthe</t>
  </si>
  <si>
    <t>jessonbordron@wanadoo.fr</t>
  </si>
  <si>
    <t>45, Grande Rue</t>
  </si>
  <si>
    <t>RECY</t>
  </si>
  <si>
    <t>4, rue de la Marne</t>
  </si>
  <si>
    <t xml:space="preserve">FORTUNA </t>
  </si>
  <si>
    <t>Jacques</t>
  </si>
  <si>
    <t>16, avenue Denis Papin</t>
  </si>
  <si>
    <t>93150</t>
  </si>
  <si>
    <t>LE BLANC MESNIL</t>
  </si>
  <si>
    <t>ROUDIER</t>
  </si>
  <si>
    <t>Denis</t>
  </si>
  <si>
    <t>denis.roudier@laposte.net</t>
  </si>
  <si>
    <t>143, rue d'Etion</t>
  </si>
  <si>
    <t>MONTANBAUX</t>
  </si>
  <si>
    <t>sylvine.datry@wanadoo.fr</t>
  </si>
  <si>
    <t>4, rue Fernand Raynaud</t>
  </si>
  <si>
    <t>Marie Ange</t>
  </si>
  <si>
    <t>GUILLAUME</t>
  </si>
  <si>
    <t>Jordan</t>
  </si>
  <si>
    <t>13, rue du Champ du Seigneur</t>
  </si>
  <si>
    <t>JONCHERY-SUR-VESLE</t>
  </si>
  <si>
    <t xml:space="preserve">GUILLAUME </t>
  </si>
  <si>
    <t>RANTY</t>
  </si>
  <si>
    <t>alain.ranty@wanadoo.fr</t>
  </si>
  <si>
    <t>22, rue Saint Martin</t>
  </si>
  <si>
    <t xml:space="preserve">PENANT </t>
  </si>
  <si>
    <t>jhpenant@aol.com</t>
  </si>
  <si>
    <t>15, rue du General Leclerc</t>
  </si>
  <si>
    <t>02140</t>
  </si>
  <si>
    <t>VERVINS</t>
  </si>
  <si>
    <t>FAUREAU</t>
  </si>
  <si>
    <t xml:space="preserve">Alain </t>
  </si>
  <si>
    <t>jujufaureau@hotmail.com</t>
  </si>
  <si>
    <t>53, rue de Ludes</t>
  </si>
  <si>
    <t xml:space="preserve">GUAZZONI </t>
  </si>
  <si>
    <t>SIMON</t>
  </si>
  <si>
    <t>simonalain@ymail.com</t>
  </si>
  <si>
    <t>2, ruelle de la Riotte</t>
  </si>
  <si>
    <t>POILLY</t>
  </si>
  <si>
    <t>Yannick</t>
  </si>
  <si>
    <t>ysimonmartin@yahoo.fr</t>
  </si>
  <si>
    <t xml:space="preserve">BURIDANT </t>
  </si>
  <si>
    <t>J. Claude</t>
  </si>
  <si>
    <t>jburidant@club-internet.fr</t>
  </si>
  <si>
    <t>8, rue Edmond Pierrot</t>
  </si>
  <si>
    <t>WARCQ</t>
  </si>
  <si>
    <t>Mariette</t>
  </si>
  <si>
    <t xml:space="preserve">LEFEVRE </t>
  </si>
  <si>
    <t>58 'D' Avenue d'Epernay</t>
  </si>
  <si>
    <t>SCHIBY</t>
  </si>
  <si>
    <t>6, rue du Canada</t>
  </si>
  <si>
    <t>SILLERY</t>
  </si>
  <si>
    <t xml:space="preserve">LEBOZEC </t>
  </si>
  <si>
    <t>1, route Nationale</t>
  </si>
  <si>
    <t>JALONS-LES-VIGNES</t>
  </si>
  <si>
    <t xml:space="preserve">COEURDACIER </t>
  </si>
  <si>
    <t>Rose</t>
  </si>
  <si>
    <t>rausemarie2003@yahoo.fr</t>
  </si>
  <si>
    <t>32, rue David d'Angers</t>
  </si>
  <si>
    <t xml:space="preserve">KRS </t>
  </si>
  <si>
    <t>Nadege</t>
  </si>
  <si>
    <t>13, rue De Lattre-de-Tassigny</t>
  </si>
  <si>
    <t xml:space="preserve">LECOQ </t>
  </si>
  <si>
    <t>Gabrielle</t>
  </si>
  <si>
    <t xml:space="preserve">gabrielle.lecoq@orange.fr </t>
  </si>
  <si>
    <t>1, impasse de la Poste</t>
  </si>
  <si>
    <t>AUVE</t>
  </si>
  <si>
    <t xml:space="preserve">RIEG </t>
  </si>
  <si>
    <t>maurice-rieg@orange.fr</t>
  </si>
  <si>
    <t>96, rue du Mont-Saint-Pierre</t>
  </si>
  <si>
    <t xml:space="preserve">GRANDPIERRE </t>
  </si>
  <si>
    <t>Jeannine</t>
  </si>
  <si>
    <t>jeannine.grandpierre@orange.fr</t>
  </si>
  <si>
    <t>7, rue Paul Petit</t>
  </si>
  <si>
    <t xml:space="preserve">ROBIN </t>
  </si>
  <si>
    <t>Odile</t>
  </si>
  <si>
    <t>camilleketchup@wanadoo.fr</t>
  </si>
  <si>
    <t>63, rue Jules Lobet</t>
  </si>
  <si>
    <t xml:space="preserve">08000 </t>
  </si>
  <si>
    <t>VILLERS-SEMEUSE</t>
  </si>
  <si>
    <t xml:space="preserve">JACQUART </t>
  </si>
  <si>
    <t>Jean Pierre</t>
  </si>
  <si>
    <t>16, rue de Bourgogne</t>
  </si>
  <si>
    <t xml:space="preserve">DESMOULINS </t>
  </si>
  <si>
    <t>37, rue Haie Leleu</t>
  </si>
  <si>
    <t>FAX</t>
  </si>
  <si>
    <t xml:space="preserve">LONGEAT </t>
  </si>
  <si>
    <t>philippe.longeat@wanadoo.fr</t>
  </si>
  <si>
    <t>105, residence Elysee 2</t>
  </si>
  <si>
    <t>78170</t>
  </si>
  <si>
    <t>LA-CELLE-SAINT-CLOUD</t>
  </si>
  <si>
    <t xml:space="preserve">SZYMANSKI </t>
  </si>
  <si>
    <t>patrice.szymanski@agriculture.gouv.fr</t>
  </si>
  <si>
    <t>Terre des Saints</t>
  </si>
  <si>
    <t>08460</t>
  </si>
  <si>
    <t>SAINT MARCEL</t>
  </si>
  <si>
    <t>LARDENOIS</t>
  </si>
  <si>
    <t>10, chemin de la Motte</t>
  </si>
  <si>
    <t>08150</t>
  </si>
  <si>
    <t>RENWEZ</t>
  </si>
  <si>
    <t>LARDENOIS-FAUX</t>
  </si>
  <si>
    <t>BILBAUT</t>
  </si>
  <si>
    <t>Le Frevilard</t>
  </si>
  <si>
    <t>77320</t>
  </si>
  <si>
    <t>SAINT-MARTIN-DES-CHAMPS</t>
  </si>
  <si>
    <t xml:space="preserve">DEBACHE </t>
  </si>
  <si>
    <t>Dominique</t>
  </si>
  <si>
    <t>45 bis Ave du 4 Novembre</t>
  </si>
  <si>
    <t>94210</t>
  </si>
  <si>
    <t>LA VARENNE-ST HILAIRE</t>
  </si>
  <si>
    <t xml:space="preserve">CHESTA </t>
  </si>
  <si>
    <t>Marie Claire</t>
  </si>
  <si>
    <t>Lotissement les Gobins</t>
  </si>
  <si>
    <t>08290</t>
  </si>
  <si>
    <t>LIART</t>
  </si>
  <si>
    <t>MESSONNIER</t>
  </si>
  <si>
    <t>Claudine</t>
  </si>
  <si>
    <t>c.messonnier@voilà.fr</t>
  </si>
  <si>
    <t>3 rue de la Liberte</t>
  </si>
  <si>
    <t>BARBONNE FAYEL</t>
  </si>
  <si>
    <t>JANKOWSKI</t>
  </si>
  <si>
    <t>Stanislas</t>
  </si>
  <si>
    <t>sjanko@orange.fr</t>
  </si>
  <si>
    <t>6 rue des Moissons</t>
  </si>
  <si>
    <t>VANDESOMPELE</t>
  </si>
  <si>
    <t>michelv380@aol.com</t>
  </si>
  <si>
    <t>14 rue de l'Arbalete</t>
  </si>
  <si>
    <t>JAOUËN</t>
  </si>
  <si>
    <t>pierjaouen2@wanadoo.fr</t>
  </si>
  <si>
    <t>96 rue Ponsardin</t>
  </si>
  <si>
    <t>HARLAY</t>
  </si>
  <si>
    <t>harlayvolbart@wanadoo.fr</t>
  </si>
  <si>
    <t>7 rue Marzelle</t>
  </si>
  <si>
    <t>TRIGNY</t>
  </si>
  <si>
    <t>RICARD</t>
  </si>
  <si>
    <t>Marie-Laurence</t>
  </si>
  <si>
    <t>marie-lau.ricard@laposte.net</t>
  </si>
  <si>
    <t>16 rue Pierre Brossolette</t>
  </si>
  <si>
    <t>VESSELLE</t>
  </si>
  <si>
    <t>m.odile.vesselle@wanadoo.fr</t>
  </si>
  <si>
    <t>KLOPPENBURG</t>
  </si>
  <si>
    <t>Frédérique</t>
  </si>
  <si>
    <t>frederique.kloppenburg@aliceadsl.fr</t>
  </si>
  <si>
    <t>6 rue de Taissy</t>
  </si>
  <si>
    <t>MONCUIT</t>
  </si>
  <si>
    <t>NOIRET</t>
  </si>
  <si>
    <t>32 rue Paul Vaillant Couturier</t>
  </si>
  <si>
    <t>LAYLY-PERPETE</t>
  </si>
  <si>
    <t>catherine.laylyperpete@wanadoo.fr</t>
  </si>
  <si>
    <t>2 Hameau des Platanes</t>
  </si>
  <si>
    <t xml:space="preserve">BILLUART </t>
  </si>
  <si>
    <t>Michèle</t>
  </si>
  <si>
    <t>m.f.billuart@tele2.fr</t>
  </si>
  <si>
    <t>1 quai roussel</t>
  </si>
  <si>
    <t>ARNOULT</t>
  </si>
  <si>
    <t>Jean Claude</t>
  </si>
  <si>
    <t>jean.claude.arnoult@free.fr</t>
  </si>
  <si>
    <t>4 rue de la Source</t>
  </si>
  <si>
    <t>GAUVIN</t>
  </si>
  <si>
    <t>monique-jp.gauvin@orange.fr</t>
  </si>
  <si>
    <t>17 rue Pasteur</t>
  </si>
  <si>
    <t>BAZANCOURT</t>
  </si>
  <si>
    <t>VAUVERSIN</t>
  </si>
  <si>
    <t>Florent</t>
  </si>
  <si>
    <t>florent.vauversin@laposte.net</t>
  </si>
  <si>
    <t>20 rue de Chatillon</t>
  </si>
  <si>
    <t>OGER</t>
  </si>
  <si>
    <t>BAILLIEUX</t>
  </si>
  <si>
    <t>jm-b@cegetel.net</t>
  </si>
  <si>
    <t>8 rue Léon Cambis</t>
  </si>
  <si>
    <t xml:space="preserve">Jean-Pierre.Pereira3@wanadoo.fr </t>
  </si>
  <si>
    <t>4 impasse Lariette</t>
  </si>
  <si>
    <t>FRESNE-LES-REIMS</t>
  </si>
  <si>
    <t>POMMIER</t>
  </si>
  <si>
    <t>mpomm2@hotmail.fr</t>
  </si>
  <si>
    <t>7 rue d'Hautvillers</t>
  </si>
  <si>
    <t>SAINT IMOGES</t>
  </si>
  <si>
    <t>BLETTNER</t>
  </si>
  <si>
    <t>michel.blettner@sfr.fr</t>
  </si>
  <si>
    <t>2 bld Vasco de Gama</t>
  </si>
  <si>
    <t>Frédéric</t>
  </si>
  <si>
    <t>ROZAND</t>
  </si>
  <si>
    <t>Dietmar</t>
  </si>
  <si>
    <t xml:space="preserve">3 place de la Source </t>
  </si>
  <si>
    <t>Andrée</t>
  </si>
  <si>
    <t>CLAVURIER</t>
  </si>
  <si>
    <t>Norbert</t>
  </si>
  <si>
    <t>chantal.clavurier@orange.fr</t>
  </si>
  <si>
    <t>21 rue de l'Etyette</t>
  </si>
  <si>
    <t>COURTISOLS</t>
  </si>
  <si>
    <t>BRUGNEAUX</t>
  </si>
  <si>
    <t>raymond.brugneaux@orange.fr</t>
  </si>
  <si>
    <t>3 chemin de la Gare</t>
  </si>
  <si>
    <t>08260</t>
  </si>
  <si>
    <t>MAUBERT FONTAINE</t>
  </si>
  <si>
    <t xml:space="preserve">CHARDON </t>
  </si>
  <si>
    <t>chardclaire@hotmail.com</t>
  </si>
  <si>
    <t>12 rue des Sources</t>
  </si>
  <si>
    <t>CHARLEVILLE- MEZIERES</t>
  </si>
  <si>
    <t>PEZIN</t>
  </si>
  <si>
    <t>Rue du Moulin</t>
  </si>
  <si>
    <t>08270</t>
  </si>
  <si>
    <t>JUSTINE-HERBIGNY</t>
  </si>
  <si>
    <t>MAILLARD</t>
  </si>
  <si>
    <t>marie-claire.maillard@neuf.fr</t>
  </si>
  <si>
    <t xml:space="preserve">14 rue St Hilaire </t>
  </si>
  <si>
    <t>OIRY</t>
  </si>
  <si>
    <t>NEUMAR</t>
  </si>
  <si>
    <t>25 rue du Comte Emmery</t>
  </si>
  <si>
    <t>57070</t>
  </si>
  <si>
    <t>METZ</t>
  </si>
  <si>
    <t>NASLOT</t>
  </si>
  <si>
    <t>martine.naslot@douane.finances.gouv.fr</t>
  </si>
  <si>
    <t>12 rue de St François</t>
  </si>
  <si>
    <t>51270</t>
  </si>
  <si>
    <t>COURJEONNET</t>
  </si>
  <si>
    <t>DHAINAUT</t>
  </si>
  <si>
    <t>Franck</t>
  </si>
  <si>
    <t>franck.d51@wanadoo.fr</t>
  </si>
  <si>
    <t>5 rue Haute</t>
  </si>
  <si>
    <t>VILLERS ALLERAND</t>
  </si>
  <si>
    <t>ZABE</t>
  </si>
  <si>
    <t>zabe.gerard@orange.fr</t>
  </si>
  <si>
    <t>31 rue de Beaumont</t>
  </si>
  <si>
    <t>59300</t>
  </si>
  <si>
    <t>VALENCIENNES</t>
  </si>
  <si>
    <t>HEINEN</t>
  </si>
  <si>
    <t>claudeheinen@wanadoo.fr</t>
  </si>
  <si>
    <t xml:space="preserve">7 rue Zoe Michel </t>
  </si>
  <si>
    <t>ROUSSEAUX</t>
  </si>
  <si>
    <t>Céline</t>
  </si>
  <si>
    <t>celinerr@hotmail.fr</t>
  </si>
  <si>
    <t>3 rue Veuve Pommery</t>
  </si>
  <si>
    <t>51360</t>
  </si>
  <si>
    <t>VERZENAY</t>
  </si>
  <si>
    <t>NOEL</t>
  </si>
  <si>
    <t>Jérome</t>
  </si>
  <si>
    <t>nojerome@wanadoo.fr</t>
  </si>
  <si>
    <t>52 rue Clovis</t>
  </si>
  <si>
    <t>PETIT</t>
  </si>
  <si>
    <t>andree.petit@wanadoo.fr</t>
  </si>
  <si>
    <t>14 rue Joseph de Venoge</t>
  </si>
  <si>
    <t>HEIDSIECK</t>
  </si>
  <si>
    <t>7 rue Lagrive</t>
  </si>
  <si>
    <t>DESPREZ</t>
  </si>
  <si>
    <t>jeanpierredesprez@orange.fr </t>
  </si>
  <si>
    <t>19 rue Principale</t>
  </si>
  <si>
    <t>MONTIGNY-SUR-VESLE</t>
  </si>
  <si>
    <t>DELAITRE</t>
  </si>
  <si>
    <t>max.delaitre@wanadoo.fr</t>
  </si>
  <si>
    <t>10 rue des Cordeliers</t>
  </si>
  <si>
    <t>51112</t>
  </si>
  <si>
    <t>MORET</t>
  </si>
  <si>
    <t>Karine</t>
  </si>
  <si>
    <t>karine.moret@wanadoo.fr</t>
  </si>
  <si>
    <t>10 rue Lamouche</t>
  </si>
  <si>
    <t>GILLOT</t>
  </si>
  <si>
    <t>annemarie.gillot@dbmail.com</t>
  </si>
  <si>
    <t>19 rue de l'Isle au Bois</t>
  </si>
  <si>
    <t xml:space="preserve">DELIGNY </t>
  </si>
  <si>
    <t>Huguette</t>
  </si>
  <si>
    <t>LHERBIER</t>
  </si>
  <si>
    <t>lherjean@hotmail.fr</t>
  </si>
  <si>
    <t>14 rue des Ecoles</t>
  </si>
  <si>
    <t>08600</t>
  </si>
  <si>
    <t>RANCENNES</t>
  </si>
  <si>
    <t>TINCHON</t>
  </si>
  <si>
    <t>Régis</t>
  </si>
  <si>
    <t>03 26 40 46 86</t>
  </si>
  <si>
    <t>jacquemot.commenil@wanadoo.fr</t>
  </si>
  <si>
    <t>4 ter rue Houzeau Muiron</t>
  </si>
  <si>
    <t>JACQUEMOT</t>
  </si>
  <si>
    <t>PUIREUX</t>
  </si>
  <si>
    <t>Jeau Claude</t>
  </si>
  <si>
    <t>03 26 54 52 38</t>
  </si>
  <si>
    <t>66 rue de l'hopital</t>
  </si>
  <si>
    <t>Svetlana</t>
  </si>
  <si>
    <t xml:space="preserve">03 26 54 52 38 </t>
  </si>
  <si>
    <t>66 rue de l'Hopital</t>
  </si>
  <si>
    <t>RICHOUX</t>
  </si>
  <si>
    <t>Laurent</t>
  </si>
  <si>
    <t>03 86 41 43 22</t>
  </si>
  <si>
    <t>gestion@maison-rando.fr</t>
  </si>
  <si>
    <t>5 rue Germain Benard</t>
  </si>
  <si>
    <t>89000</t>
  </si>
  <si>
    <t>AUXERRE</t>
  </si>
  <si>
    <t>VAN PEE</t>
  </si>
  <si>
    <t>mvanpee@skynet.be</t>
  </si>
  <si>
    <t>9 rue de Longivaux</t>
  </si>
  <si>
    <t>5330</t>
  </si>
  <si>
    <t>ASSESSE-Belgique</t>
  </si>
  <si>
    <t>PRUDHOMME</t>
  </si>
  <si>
    <t>J.Pierre</t>
  </si>
  <si>
    <t>03 26 80 92 64</t>
  </si>
  <si>
    <t>pev51@wanadoo.fr</t>
  </si>
  <si>
    <t>4 Petite Rue</t>
  </si>
  <si>
    <t>Marie-Jo</t>
  </si>
  <si>
    <t xml:space="preserve">03 26 80 92 64 </t>
  </si>
  <si>
    <t>PREVOTEAU</t>
  </si>
  <si>
    <t>Delphine</t>
  </si>
  <si>
    <t>prevoteau.del@wanadoo.fr</t>
  </si>
  <si>
    <t>Ferme Guerlet</t>
  </si>
  <si>
    <t>AUMENANCOURT</t>
  </si>
  <si>
    <t>LECHERF</t>
  </si>
  <si>
    <t>lecherf.hubert@neuf.fr</t>
  </si>
  <si>
    <t>38 rue de Cernay</t>
  </si>
  <si>
    <t>BLIARD</t>
  </si>
  <si>
    <t>vincent.bliard@wanadoo.fr</t>
  </si>
  <si>
    <t>Ruelle des 4 frères</t>
  </si>
  <si>
    <t>PM</t>
  </si>
  <si>
    <t>Eliane me dit qu'il ne renouvèlera pas</t>
  </si>
  <si>
    <t>.</t>
  </si>
  <si>
    <t>Ex-Membres</t>
  </si>
  <si>
    <t>TOTAL COTISATIONS  PAR ANNÉE</t>
  </si>
  <si>
    <t>ROSSE</t>
  </si>
  <si>
    <t>marc.rosse@orange.fr</t>
  </si>
  <si>
    <t>67 rue Gosset</t>
  </si>
  <si>
    <t>r sezanne</t>
  </si>
  <si>
    <t>BOAGLIO</t>
  </si>
  <si>
    <t>nicole.boaglio@laposte.net</t>
  </si>
  <si>
    <t>1 rue du docteur lafitte</t>
  </si>
  <si>
    <t>CHALONS EN CHAMPAGNE</t>
  </si>
  <si>
    <t>Hébergement</t>
  </si>
  <si>
    <t>Accueil</t>
  </si>
  <si>
    <t>patrice.trameaux@gmail.com</t>
  </si>
  <si>
    <t>MAUJEAN</t>
  </si>
  <si>
    <t>Marie Noelle</t>
  </si>
  <si>
    <t>6 place Maurice Utrillo</t>
  </si>
  <si>
    <t>michelle.collin@free.fr</t>
  </si>
  <si>
    <t>73, rue des Barres</t>
  </si>
  <si>
    <t>SOIZY AUX BOIS</t>
  </si>
  <si>
    <t>mlforquin@yahoo.fr</t>
  </si>
  <si>
    <t>4 allée Ernest Millet</t>
  </si>
  <si>
    <t>LARCHER</t>
  </si>
  <si>
    <t>10 rue André Faivre</t>
  </si>
  <si>
    <t>THIBLET</t>
  </si>
  <si>
    <t>5 rue Larzillière</t>
  </si>
  <si>
    <t>FRESNE LES REIMS</t>
  </si>
  <si>
    <t>monique.thiblet@orange.fr</t>
  </si>
  <si>
    <t>Projets futurs</t>
  </si>
  <si>
    <t>LACAM</t>
  </si>
  <si>
    <t>bisouquet@orange.fr</t>
  </si>
  <si>
    <t>179, rue de Neufchatel</t>
  </si>
  <si>
    <t>lacam.chantal@orange.fr</t>
  </si>
  <si>
    <t>St Jacques de Compostelle sur plusieurs années</t>
  </si>
  <si>
    <t>ghislaine.larcher@wanadoo.fr</t>
  </si>
  <si>
    <t>DELPOUVE</t>
  </si>
  <si>
    <t>cdelpouve@gmail.com</t>
  </si>
  <si>
    <t>39, rue jean de la Bruyère</t>
  </si>
  <si>
    <t>LANGENBACH</t>
  </si>
  <si>
    <t>Cécile</t>
  </si>
  <si>
    <t>cil.langenbach@gmail.com</t>
  </si>
  <si>
    <t>LODI</t>
  </si>
  <si>
    <t>Pino-Oreste</t>
  </si>
  <si>
    <t>oreste.lodi@sonaca.com</t>
  </si>
  <si>
    <t>place de la gare 538</t>
  </si>
  <si>
    <t>RIMOGNE</t>
  </si>
  <si>
    <t>FLAMENT</t>
  </si>
  <si>
    <t>Jean-Bernard</t>
  </si>
  <si>
    <t>jean.b.flament@wanadoo.fr</t>
  </si>
  <si>
    <t>21 rue du Mont Cliquot</t>
  </si>
  <si>
    <t>TAISSY</t>
  </si>
  <si>
    <t>DE MONTGOLFIER</t>
  </si>
  <si>
    <t>michele.demontgolfier@neuf.fr</t>
  </si>
  <si>
    <t>31 rue du Gal Sarrail</t>
  </si>
  <si>
    <t>COSTES</t>
  </si>
  <si>
    <t>costes@orange.fr</t>
  </si>
  <si>
    <t>31 Bd de la Paix</t>
  </si>
  <si>
    <t xml:space="preserve">ANDRE </t>
  </si>
  <si>
    <t>Marie-Loup</t>
  </si>
  <si>
    <t>SCHEINER</t>
  </si>
  <si>
    <t>Marie-Lise</t>
  </si>
  <si>
    <t>mlise.scheiner@orange.fr</t>
  </si>
  <si>
    <t>17 rue des jardins</t>
  </si>
  <si>
    <t>KADRI</t>
  </si>
  <si>
    <t>Myriam</t>
  </si>
  <si>
    <t>ì</t>
  </si>
  <si>
    <t>ï</t>
  </si>
  <si>
    <t>î</t>
  </si>
  <si>
    <t xml:space="preserve">    Ne pas modifier ces valeurs</t>
  </si>
  <si>
    <t>Ne rien inscrire sur cette ligne</t>
  </si>
  <si>
    <t>Suzy</t>
  </si>
  <si>
    <t>suzy231@live.fr</t>
  </si>
  <si>
    <t>75 Grande rue</t>
  </si>
  <si>
    <t>PASSAVANT EN ARGONNE</t>
  </si>
  <si>
    <t>bernard.mairien@sfr.fr</t>
  </si>
  <si>
    <t>39 D rue Cognacq Jay</t>
  </si>
  <si>
    <t>jeanmichelcharlier@sfr.fr</t>
  </si>
  <si>
    <t>lieu dit 8 Le Govello</t>
  </si>
  <si>
    <t>56400</t>
  </si>
  <si>
    <t>LE BONO</t>
  </si>
  <si>
    <t>ifgcreat@orange.fr</t>
  </si>
  <si>
    <t>8 rue Caqué</t>
  </si>
  <si>
    <t>dsss</t>
  </si>
  <si>
    <t>5 Rue du Cardinal Suhard</t>
  </si>
  <si>
    <t>jmthiblet@orange.fr</t>
  </si>
  <si>
    <t>Allemagne</t>
  </si>
  <si>
    <t>MAUER</t>
  </si>
  <si>
    <t>Joachim</t>
  </si>
  <si>
    <t>joachim.mauer@email.de</t>
  </si>
  <si>
    <t>Dauner strasse 32</t>
  </si>
  <si>
    <t>54552</t>
  </si>
  <si>
    <t>MEHREN Allemagne</t>
  </si>
  <si>
    <t>MEMBRE d'HONNEUR (exempté de cotisations)</t>
  </si>
  <si>
    <t>0049 65921527</t>
  </si>
  <si>
    <t>claudine-montcuit@wanadoo.fr</t>
  </si>
  <si>
    <t>RPA le hamois
23 rue Abraham Moivre</t>
  </si>
  <si>
    <t>VITRY LE FRANCOIS</t>
  </si>
  <si>
    <t>ROBERT voir HERBECQ</t>
  </si>
  <si>
    <t>VASSEUR</t>
  </si>
  <si>
    <t>2 e rue de Chevigné</t>
  </si>
  <si>
    <t>andree-m.vasseur@orange.fr</t>
  </si>
  <si>
    <t>PASCANET</t>
  </si>
  <si>
    <t>claudinepascanet@orange.fr</t>
  </si>
  <si>
    <t>3 place des fleurs</t>
  </si>
  <si>
    <t>51450</t>
  </si>
  <si>
    <t>BETHENY</t>
  </si>
  <si>
    <t>hollande</t>
  </si>
  <si>
    <t>JANSSENS</t>
  </si>
  <si>
    <t>Ludo</t>
  </si>
  <si>
    <t>66 De Steenzager</t>
  </si>
  <si>
    <t>5506</t>
  </si>
  <si>
    <t>GJ VELDHOVEN</t>
  </si>
  <si>
    <t>GRANGEON</t>
  </si>
  <si>
    <t>Pierre-Louis</t>
  </si>
  <si>
    <t>pl.grangeon@gmail.com</t>
  </si>
  <si>
    <t>LAMBERT</t>
  </si>
  <si>
    <t>natlambert@free.fr</t>
  </si>
  <si>
    <t>21 rue Porte Murée</t>
  </si>
  <si>
    <t>31/11/2012</t>
  </si>
  <si>
    <t>LAPORTE</t>
  </si>
  <si>
    <t>Constance</t>
  </si>
  <si>
    <t>constance.laporte@orange.fr</t>
  </si>
  <si>
    <t>3 bis rue Erhard Govin</t>
  </si>
  <si>
    <t>BOURGOGNE</t>
  </si>
  <si>
    <t>Ami d'Anne de Guerdavid</t>
  </si>
  <si>
    <t>et de Christian Berrot</t>
  </si>
  <si>
    <t>06 10 67 38 20</t>
  </si>
  <si>
    <t>NOIZET</t>
  </si>
  <si>
    <t>jpnoizet@orange.fr</t>
  </si>
  <si>
    <t>10 rue Basse</t>
  </si>
  <si>
    <t>HAUVINE</t>
  </si>
  <si>
    <t>Fondation du bénévolat</t>
  </si>
  <si>
    <t>mandaté</t>
  </si>
  <si>
    <t>élu</t>
  </si>
  <si>
    <t>HATTAT</t>
  </si>
  <si>
    <t>legoffjoelle51@gmail.com</t>
  </si>
  <si>
    <t>ADAM</t>
  </si>
  <si>
    <t>9 rue des lavoirs</t>
  </si>
  <si>
    <t>AOUGNY</t>
  </si>
  <si>
    <t>Noëlle</t>
  </si>
  <si>
    <t>claude.adama@orange.fr</t>
  </si>
  <si>
    <t>Belgique</t>
  </si>
  <si>
    <t>WEINDLING</t>
  </si>
  <si>
    <t>nomb1vers6@live.be</t>
  </si>
  <si>
    <t>19 rue Léopold Fagnart</t>
  </si>
  <si>
    <t>6040</t>
  </si>
  <si>
    <t>JUMET -Belgique</t>
  </si>
  <si>
    <t>CRETON</t>
  </si>
  <si>
    <t>Etienne</t>
  </si>
  <si>
    <t>etiennecreton@hotmail.fr</t>
  </si>
  <si>
    <t>27 rue gustave Michel</t>
  </si>
  <si>
    <t>10000</t>
  </si>
  <si>
    <t>TROYES</t>
  </si>
  <si>
    <t>MEMBRE d'HONNEUR</t>
  </si>
  <si>
    <t>pascalmachet@orange.fr</t>
  </si>
  <si>
    <t>RUINART</t>
  </si>
  <si>
    <t>Thierry</t>
  </si>
  <si>
    <t>ruinartt@wanadoo.fr</t>
  </si>
  <si>
    <t>10 chemin de la couture</t>
  </si>
  <si>
    <t>Thérèse</t>
  </si>
  <si>
    <t>jc.benard42@hotmail.fr</t>
  </si>
  <si>
    <t>patrick.laheyne@sfr.fr</t>
  </si>
  <si>
    <t>JEUNIEAUX</t>
  </si>
  <si>
    <t>chantal.bernardinijeunieaux@sfr.fr</t>
  </si>
  <si>
    <t>24 rue Ste Agathe</t>
  </si>
  <si>
    <t>CHIGNY LES ROSES</t>
  </si>
  <si>
    <t>BERNARDINI</t>
  </si>
  <si>
    <t>daniel.maguet0805@orange.fr</t>
  </si>
  <si>
    <t>MOUZON</t>
  </si>
  <si>
    <t>emiliemouz@free.fr</t>
  </si>
  <si>
    <t>19 rue de la tuilerie</t>
  </si>
  <si>
    <t>Emilie</t>
  </si>
  <si>
    <t>appartement 2 - 4 rue de Londres</t>
  </si>
  <si>
    <t>gerard.garnon@free.fr</t>
  </si>
  <si>
    <t>BONIN</t>
  </si>
  <si>
    <t>9 chemin de la garenne</t>
  </si>
  <si>
    <t>VILLE EN TARDENOIS</t>
  </si>
  <si>
    <t>Janette</t>
  </si>
  <si>
    <t>janette.bonin@free.fr</t>
  </si>
  <si>
    <t>BARREIRO</t>
  </si>
  <si>
    <t>Maria</t>
  </si>
  <si>
    <t>9, Rue Pierre Maitre</t>
  </si>
  <si>
    <t>²</t>
  </si>
  <si>
    <t>FONTAINE</t>
  </si>
  <si>
    <t>gil.fontaine@gmail.com</t>
  </si>
  <si>
    <t>34 rue du Docteur Doyen</t>
  </si>
  <si>
    <t>Hte Marne</t>
  </si>
  <si>
    <t>ETIENNE</t>
  </si>
  <si>
    <t>jmsushi@hotmail.fr</t>
  </si>
  <si>
    <t>7 av des Etats-Unis</t>
  </si>
  <si>
    <t>52100</t>
  </si>
  <si>
    <t xml:space="preserve">Mme </t>
  </si>
  <si>
    <t>Marie-Christine</t>
  </si>
  <si>
    <t>ST DIZIER</t>
  </si>
  <si>
    <t>CARDON</t>
  </si>
  <si>
    <t>46, rue Boudet</t>
  </si>
  <si>
    <t>daniel.cardon0265@orange.fr</t>
  </si>
  <si>
    <t>MAGISSON</t>
  </si>
  <si>
    <t>philippe.magisson@wanadoo.fr</t>
  </si>
  <si>
    <t>5 rue Alphonse Detrées</t>
  </si>
  <si>
    <t>SAINT BRICE COURCELLES</t>
  </si>
  <si>
    <t>francois.bonin1@free.fr</t>
  </si>
  <si>
    <t>SELLIER</t>
  </si>
  <si>
    <t>sellier.christian@orange.fr</t>
  </si>
  <si>
    <t>12 rue des chanceaux</t>
  </si>
  <si>
    <t>CERNAY LES REIMS</t>
  </si>
  <si>
    <t>odilesellier@orange.fr</t>
  </si>
  <si>
    <t>GREMION</t>
  </si>
  <si>
    <t>claude.gremion@orange.fr</t>
  </si>
  <si>
    <t>20, rue de Reims</t>
  </si>
  <si>
    <t>CLAUS</t>
  </si>
  <si>
    <t>130, rue du Mont d'Arène</t>
  </si>
  <si>
    <t>LAVABRE</t>
  </si>
  <si>
    <t>ilavabre@free.fr</t>
  </si>
  <si>
    <t>36, avenue Roger Salengro</t>
  </si>
  <si>
    <t>e.sapin@orange.fr</t>
  </si>
  <si>
    <t>ah.nature@free.fr</t>
  </si>
  <si>
    <t xml:space="preserve"> Président</t>
  </si>
  <si>
    <t>Jacquets</t>
  </si>
  <si>
    <t>12, rue Blin</t>
  </si>
  <si>
    <t>61100</t>
  </si>
  <si>
    <t>FLERS</t>
  </si>
  <si>
    <t>mariethe.berrodier@orange.fr</t>
  </si>
  <si>
    <t>BAUDVIN</t>
  </si>
  <si>
    <t>Léone</t>
  </si>
  <si>
    <t>12 rue des marronniers</t>
  </si>
  <si>
    <t>SARRY</t>
  </si>
  <si>
    <t>LAGACHE</t>
  </si>
  <si>
    <t>Corinne</t>
  </si>
  <si>
    <t>lagacheco@wanadoo.fr</t>
  </si>
  <si>
    <t>28, rue de la Liberation</t>
  </si>
  <si>
    <t>CHAVOT</t>
  </si>
  <si>
    <t>CUITOT</t>
  </si>
  <si>
    <t>Marie Agnès</t>
  </si>
  <si>
    <t>marieagnescuitot@yahoo.fr</t>
  </si>
  <si>
    <t>21 rue de la fraternité</t>
  </si>
  <si>
    <t>CHARDON</t>
  </si>
  <si>
    <t>4, rue Lanson</t>
  </si>
  <si>
    <t>leoneba@gmail.com</t>
  </si>
  <si>
    <t>DROITS d'ACCES au SITE</t>
  </si>
  <si>
    <t xml:space="preserve">Ancien adhérents </t>
  </si>
  <si>
    <t>Adhérents</t>
  </si>
  <si>
    <t>Baliseurs</t>
  </si>
  <si>
    <t>Guides</t>
  </si>
  <si>
    <t>Cathédrale</t>
  </si>
  <si>
    <t>Hébergements</t>
  </si>
  <si>
    <t>Comptabilité</t>
  </si>
  <si>
    <t>Affaires Gé</t>
  </si>
  <si>
    <t>Elus ou mandatés</t>
  </si>
  <si>
    <r>
      <t>0</t>
    </r>
    <r>
      <rPr>
        <sz val="8"/>
        <color indexed="8"/>
        <rFont val="Arial"/>
        <family val="2"/>
      </rPr>
      <t xml:space="preserve"> = pas d'inscription sur le site, car pas d'e-mail personnel connu</t>
    </r>
  </si>
  <si>
    <r>
      <t>1</t>
    </r>
    <r>
      <rPr>
        <sz val="8"/>
        <color indexed="8"/>
        <rFont val="Arial"/>
        <family val="2"/>
      </rPr>
      <t xml:space="preserve"> = inscrit sur le site avec accès aux onglets correspondants à chacun de ses droits</t>
    </r>
  </si>
  <si>
    <r>
      <t>1</t>
    </r>
    <r>
      <rPr>
        <sz val="8"/>
        <color indexed="10"/>
        <rFont val="Arial"/>
        <family val="2"/>
      </rPr>
      <t xml:space="preserve"> (en rouge)</t>
    </r>
    <r>
      <rPr>
        <sz val="8"/>
        <color indexed="8"/>
        <rFont val="Arial"/>
        <family val="2"/>
      </rPr>
      <t xml:space="preserve"> = accès supplémentaire à ses droits, du fait de sa fonction de webmaster</t>
    </r>
  </si>
  <si>
    <t>Evolution des droits au fil du temps :</t>
  </si>
  <si>
    <t>Il est nécessaire d'informer les webmasters des droits d'accès à modifier sur le site</t>
  </si>
  <si>
    <r>
      <t xml:space="preserve">Mettre un </t>
    </r>
    <r>
      <rPr>
        <b/>
        <sz val="8"/>
        <color indexed="10"/>
        <rFont val="Arial"/>
        <family val="2"/>
      </rPr>
      <t>A</t>
    </r>
    <r>
      <rPr>
        <sz val="8"/>
        <color indexed="8"/>
        <rFont val="Arial"/>
        <family val="2"/>
      </rPr>
      <t xml:space="preserve"> pour un accès à </t>
    </r>
    <r>
      <rPr>
        <b/>
        <sz val="8"/>
        <color indexed="10"/>
        <rFont val="Arial"/>
        <family val="2"/>
      </rPr>
      <t>A</t>
    </r>
    <r>
      <rPr>
        <sz val="8"/>
        <color indexed="8"/>
        <rFont val="Arial"/>
        <family val="2"/>
      </rPr>
      <t>jouter</t>
    </r>
  </si>
  <si>
    <r>
      <t xml:space="preserve">Mettre un </t>
    </r>
    <r>
      <rPr>
        <b/>
        <sz val="8"/>
        <color indexed="10"/>
        <rFont val="Arial"/>
        <family val="2"/>
      </rPr>
      <t>R</t>
    </r>
    <r>
      <rPr>
        <sz val="8"/>
        <color indexed="8"/>
        <rFont val="Arial"/>
        <family val="2"/>
      </rPr>
      <t xml:space="preserve"> pour un accès à </t>
    </r>
    <r>
      <rPr>
        <b/>
        <sz val="8"/>
        <color indexed="10"/>
        <rFont val="Arial"/>
        <family val="2"/>
      </rPr>
      <t>R</t>
    </r>
    <r>
      <rPr>
        <sz val="8"/>
        <color indexed="8"/>
        <rFont val="Arial"/>
        <family val="2"/>
      </rPr>
      <t>etirer</t>
    </r>
  </si>
  <si>
    <r>
      <t>(ne pas oublier de signaler les personnes qui deviennent "</t>
    </r>
    <r>
      <rPr>
        <b/>
        <sz val="8"/>
        <rFont val="Arial"/>
        <family val="2"/>
      </rPr>
      <t>anciens adhérents</t>
    </r>
    <r>
      <rPr>
        <sz val="8"/>
        <rFont val="Arial"/>
        <family val="2"/>
      </rPr>
      <t>")</t>
    </r>
  </si>
  <si>
    <t>PARISOT</t>
  </si>
  <si>
    <t>Droits d'accès site</t>
  </si>
  <si>
    <t>Pour cela, sur la ligne concernant l'adhérent, et dans toutes les colonnes concernées</t>
  </si>
  <si>
    <t>Droits d'Accès aux onglets sur le site, pour</t>
  </si>
  <si>
    <t>ceux ayant un e-mail connu</t>
  </si>
  <si>
    <t>Mandaté boutique - Webmaster</t>
  </si>
  <si>
    <t>Mandaté Affaires générales</t>
  </si>
  <si>
    <t>Mandaté boutique</t>
  </si>
  <si>
    <t>Administrateur - Balisage</t>
  </si>
  <si>
    <t>Administrateur - Délégué Asso Jacquaire</t>
  </si>
  <si>
    <t>Administrateur - Accès Cathédrale</t>
  </si>
  <si>
    <t>Administrateur - Hébergement</t>
  </si>
  <si>
    <t>Administrateur - Chemins</t>
  </si>
  <si>
    <t>Mandaté Webmater</t>
  </si>
  <si>
    <t>Administrateur - Jacquets</t>
  </si>
  <si>
    <t>Administrateur - Rando</t>
  </si>
  <si>
    <t>Fonctions au CA                                                              Commissions                                                                            Mandats divers</t>
  </si>
  <si>
    <t xml:space="preserve"> Trésorière</t>
  </si>
  <si>
    <t>Mandaté CDRP  - Contrôle financier</t>
  </si>
  <si>
    <t>BERTRAND</t>
  </si>
  <si>
    <t>g.bertrand512@laposte.net</t>
  </si>
  <si>
    <t>bettiebourgery@gmail.com</t>
  </si>
  <si>
    <t>monique.lebrasseur@orange.fr</t>
  </si>
  <si>
    <t>6 ter av Jacques Simon</t>
  </si>
  <si>
    <t>51470</t>
  </si>
  <si>
    <t>ST MEMMIE</t>
  </si>
  <si>
    <t>campagnarde7559@gmail.com</t>
  </si>
  <si>
    <t>sylvieclaus54@gmail.com</t>
  </si>
  <si>
    <t>élue</t>
  </si>
  <si>
    <t>DEMORTIER</t>
  </si>
  <si>
    <t>Régine</t>
  </si>
  <si>
    <t>GAUTHIOT</t>
  </si>
  <si>
    <t>03 26 49 24 46</t>
  </si>
  <si>
    <t>06 26 62 28 81</t>
  </si>
  <si>
    <t>8 rue de l'aurore</t>
  </si>
  <si>
    <t>VILLE-DOMMANGE</t>
  </si>
  <si>
    <t>VILLE- DOMMANGE</t>
  </si>
  <si>
    <t>fertvincent@orange.fr</t>
  </si>
  <si>
    <t>MARET</t>
  </si>
  <si>
    <t>fmaret@orange.fr</t>
  </si>
  <si>
    <t>20 av. de Château Thierry</t>
  </si>
  <si>
    <t>NOGENTEL</t>
  </si>
  <si>
    <t>CHRETIEN</t>
  </si>
  <si>
    <t>gchretien@wanadoo.fr</t>
  </si>
  <si>
    <t>35 rue de la briqueterie</t>
  </si>
  <si>
    <t>lune2printemps@yahoo.fr</t>
  </si>
  <si>
    <t>sylviefert8@orange.fr</t>
  </si>
  <si>
    <t>BENOLIEL</t>
  </si>
  <si>
    <t>31, rue Paulin Paris</t>
  </si>
  <si>
    <t>Secrétaire - Communication - Boutique</t>
  </si>
  <si>
    <t>Webmaters (acces à tout)</t>
  </si>
  <si>
    <t>DARDENNE</t>
  </si>
  <si>
    <t>Gisèle</t>
  </si>
  <si>
    <t>gdardenne@hotmail.fr</t>
  </si>
  <si>
    <t>132 Chée de l'Europe</t>
  </si>
  <si>
    <t>5660</t>
  </si>
  <si>
    <t>CUL DES SARTS- Belgique</t>
  </si>
  <si>
    <t>BALIGNIEZ</t>
  </si>
  <si>
    <t>Mireille</t>
  </si>
  <si>
    <t>1 rue Saint Nicolas</t>
  </si>
  <si>
    <t>BLOKKER</t>
  </si>
  <si>
    <t>keesdirk.blokker@nordnet.fr</t>
  </si>
  <si>
    <t>7, rue heureuse</t>
  </si>
  <si>
    <t>PLOMION</t>
  </si>
  <si>
    <t>Kees Dirk</t>
  </si>
  <si>
    <t>Vuÿk-Yolanda</t>
  </si>
  <si>
    <t>ludoperegrinus@gmail.com</t>
  </si>
  <si>
    <t>14 rue de Sisley</t>
  </si>
  <si>
    <t>91330</t>
  </si>
  <si>
    <t>YERRES</t>
  </si>
  <si>
    <t>23 rue jean Bertels</t>
  </si>
  <si>
    <t>L1230</t>
  </si>
  <si>
    <t>Luxembourg</t>
  </si>
  <si>
    <t>marie-noelle.maujean@hotmail.com</t>
  </si>
  <si>
    <t>Mise à jour du:</t>
  </si>
  <si>
    <t>N° adhésion</t>
  </si>
  <si>
    <t>Diplôme</t>
  </si>
  <si>
    <t>Ecusson</t>
  </si>
  <si>
    <t>C</t>
  </si>
  <si>
    <t>CR</t>
  </si>
  <si>
    <t>annemarie.gillot@bbox.fr</t>
  </si>
  <si>
    <t>José</t>
  </si>
  <si>
    <t>joseago@orange.fr</t>
  </si>
  <si>
    <t>30 rue de la gare</t>
  </si>
  <si>
    <t>JALONS</t>
  </si>
  <si>
    <t>GARZA</t>
  </si>
  <si>
    <t>Marie-Claude</t>
  </si>
  <si>
    <t>mariclod53@hotmail.fr</t>
  </si>
  <si>
    <t>14 rue de Belle Noue</t>
  </si>
  <si>
    <t>L</t>
  </si>
  <si>
    <t>C: Compostelle
R: Rome
L: Lourdes</t>
  </si>
  <si>
    <t>DACUNHA</t>
  </si>
  <si>
    <t>076</t>
  </si>
  <si>
    <t>101</t>
  </si>
  <si>
    <t>102</t>
  </si>
  <si>
    <t>103</t>
  </si>
  <si>
    <t>113</t>
  </si>
  <si>
    <t>114</t>
  </si>
  <si>
    <t>119</t>
  </si>
  <si>
    <t>135</t>
  </si>
  <si>
    <t>140</t>
  </si>
  <si>
    <t>142</t>
  </si>
  <si>
    <t>153</t>
  </si>
  <si>
    <t>N° adhérent</t>
  </si>
  <si>
    <t>79 rue de Reuil</t>
  </si>
  <si>
    <t>158</t>
  </si>
  <si>
    <t>DA SILVA</t>
  </si>
  <si>
    <t>Mabilia</t>
  </si>
  <si>
    <t>mabilia.da-silva@laposte.net</t>
  </si>
  <si>
    <t>6, allée Auguste Lantin</t>
  </si>
  <si>
    <t>159</t>
  </si>
  <si>
    <t>anne.dhuicq@laposte.net</t>
  </si>
  <si>
    <t>MONT ST REMY</t>
  </si>
  <si>
    <t>160</t>
  </si>
  <si>
    <t xml:space="preserve">            </t>
  </si>
  <si>
    <t>124 Bd vasco de Gama</t>
  </si>
  <si>
    <t>161</t>
  </si>
  <si>
    <t>alain.mauclert@laposte.net</t>
  </si>
  <si>
    <t>MAUCLERT</t>
  </si>
  <si>
    <t>52 Résidence les tamaris</t>
  </si>
  <si>
    <t>162</t>
  </si>
  <si>
    <t>GRIMONT</t>
  </si>
  <si>
    <t>evelyne.grimont@laposte.net</t>
  </si>
  <si>
    <t>163</t>
  </si>
  <si>
    <t>LAILLET</t>
  </si>
  <si>
    <t>jacqueslaillet@yahoo.fr</t>
  </si>
  <si>
    <t>LIVERNEAUX</t>
  </si>
  <si>
    <t>RGMK@orange.fr</t>
  </si>
  <si>
    <t>03 26 47 72 19</t>
  </si>
  <si>
    <t>michelle77ji@gmail.com</t>
  </si>
  <si>
    <t>graziella.ferrette@gmail.com</t>
  </si>
  <si>
    <t>164</t>
  </si>
  <si>
    <t>ev.guillaume@laposte.net</t>
  </si>
  <si>
    <t>3, place Lucien Sampaix</t>
  </si>
  <si>
    <t>08200</t>
  </si>
  <si>
    <t>SEDAN</t>
  </si>
  <si>
    <t>165</t>
  </si>
  <si>
    <t>PARANT</t>
  </si>
  <si>
    <t>bg.parant@orange.fr</t>
  </si>
  <si>
    <t>1 allée du jaillot</t>
  </si>
  <si>
    <t>166</t>
  </si>
  <si>
    <t>167</t>
  </si>
  <si>
    <t>LACOMBLEZ</t>
  </si>
  <si>
    <t>pascal.lacomblez@bbox.fr</t>
  </si>
  <si>
    <t>1 allée Edington</t>
  </si>
  <si>
    <t>9 rue Beaumarchais</t>
  </si>
  <si>
    <t>168</t>
  </si>
  <si>
    <t>MOLEZ</t>
  </si>
  <si>
    <t>denis.molez@gmail.com</t>
  </si>
  <si>
    <t>18 rue grande Etape</t>
  </si>
  <si>
    <t>169</t>
  </si>
  <si>
    <t>HOSSON</t>
  </si>
  <si>
    <t>patrick.hosson@orange.fr</t>
  </si>
  <si>
    <t>4 clos st Martin</t>
  </si>
  <si>
    <t>FRESNES LES REIMS</t>
  </si>
  <si>
    <t>170</t>
  </si>
  <si>
    <t>CHICOT</t>
  </si>
  <si>
    <t>Sylvette</t>
  </si>
  <si>
    <t>sylvettechicot@gmail.com</t>
  </si>
  <si>
    <t>17, place de l'Eglise</t>
  </si>
  <si>
    <t>02190</t>
  </si>
  <si>
    <t>NEUFCHATEL SUR AISNE</t>
  </si>
  <si>
    <t>171</t>
  </si>
  <si>
    <t>CARBONNEL</t>
  </si>
  <si>
    <t>172</t>
  </si>
  <si>
    <t>DRILLAUD</t>
  </si>
  <si>
    <t>andre.drillaud@wanadoo.fr</t>
  </si>
  <si>
    <t>28 allée des accacias</t>
  </si>
  <si>
    <t>JONCHERY SUR VESLE</t>
  </si>
  <si>
    <t>173</t>
  </si>
  <si>
    <t>174</t>
  </si>
  <si>
    <t>André</t>
  </si>
  <si>
    <t>28,allée des accacias</t>
  </si>
  <si>
    <t>FLINOIS</t>
  </si>
  <si>
    <t>9 rue Lamouche</t>
  </si>
  <si>
    <t>175</t>
  </si>
  <si>
    <t>KERLE</t>
  </si>
  <si>
    <t>Agnès</t>
  </si>
  <si>
    <t>agneskerle@free.fr</t>
  </si>
  <si>
    <t>195, rue des capucins</t>
  </si>
  <si>
    <t>176</t>
  </si>
  <si>
    <t>MONTALI</t>
  </si>
  <si>
    <t>Antonio</t>
  </si>
  <si>
    <t>antonio.montali@sfr.fr</t>
  </si>
  <si>
    <t>257 route de Chateau Thierry</t>
  </si>
  <si>
    <t>02200</t>
  </si>
  <si>
    <t>BELLEU</t>
  </si>
  <si>
    <t>177</t>
  </si>
  <si>
    <t>HAMM</t>
  </si>
  <si>
    <t>Christophe</t>
  </si>
  <si>
    <t>cabinet.hamm@orange.fr</t>
  </si>
  <si>
    <t>7, avenue des Nelmonts</t>
  </si>
  <si>
    <t>178</t>
  </si>
  <si>
    <t>BOUXIROT</t>
  </si>
  <si>
    <t>42, rue Prosper Merimee</t>
  </si>
  <si>
    <t>s.bouxirot@orange.fr</t>
  </si>
  <si>
    <t>179</t>
  </si>
  <si>
    <t>RONEZ</t>
  </si>
  <si>
    <t>Regis</t>
  </si>
  <si>
    <t>regis.ronez@wanadoo.fr</t>
  </si>
  <si>
    <t>24 rue des charretiers</t>
  </si>
  <si>
    <t>SOMME SUIPPE</t>
  </si>
  <si>
    <t>180</t>
  </si>
  <si>
    <t>Mmz</t>
  </si>
  <si>
    <t>181</t>
  </si>
  <si>
    <t>DAROCHA</t>
  </si>
  <si>
    <t>francis.darocha@sfr.fr</t>
  </si>
  <si>
    <t>50;Bd Paul Gauguin</t>
  </si>
  <si>
    <t>MUIZON</t>
  </si>
  <si>
    <t>182</t>
  </si>
  <si>
    <t>POILVERT</t>
  </si>
  <si>
    <t>Laetitia</t>
  </si>
  <si>
    <t>poilvert.laetitia@neuf.fr</t>
  </si>
  <si>
    <t>2 allée du Languedoc</t>
  </si>
  <si>
    <t>183</t>
  </si>
  <si>
    <t>TOUSSAINT</t>
  </si>
  <si>
    <t>Marlene</t>
  </si>
  <si>
    <t>marlenet51@gmail.com</t>
  </si>
  <si>
    <t>86 rue St Thierry</t>
  </si>
  <si>
    <t>184</t>
  </si>
  <si>
    <t>PUECH</t>
  </si>
  <si>
    <t>pppuech@club-internet.fr</t>
  </si>
  <si>
    <t>6 rue de Sillery</t>
  </si>
  <si>
    <t>185</t>
  </si>
  <si>
    <t>Pascale</t>
  </si>
  <si>
    <t>186</t>
  </si>
  <si>
    <t>MALVY</t>
  </si>
  <si>
    <t>malvypatrick@hotmail.fr</t>
  </si>
  <si>
    <t>2 allée des bleuets</t>
  </si>
  <si>
    <t>LES PETITES LOGES</t>
  </si>
  <si>
    <t>demortier.regine@laposte.net</t>
  </si>
  <si>
    <t>3 rue de rempart St Remy</t>
  </si>
  <si>
    <t>02000</t>
  </si>
  <si>
    <t>LAON</t>
  </si>
  <si>
    <t>187</t>
  </si>
  <si>
    <t>REDON</t>
  </si>
  <si>
    <t>Jean-Yves</t>
  </si>
  <si>
    <t>jean-yves.redon@wanadoo.fr</t>
  </si>
  <si>
    <t>156 rue Ponsardin</t>
  </si>
  <si>
    <t>dominique.flinois51@gmail.com</t>
  </si>
  <si>
    <t>188</t>
  </si>
  <si>
    <t>plhenry@orange.fr</t>
  </si>
  <si>
    <t>8 allée des jacinthes</t>
  </si>
  <si>
    <t>189</t>
  </si>
  <si>
    <t>KNAEBEL</t>
  </si>
  <si>
    <t>Sophie</t>
  </si>
  <si>
    <t>12, rue d'Ouessant</t>
  </si>
  <si>
    <t>190</t>
  </si>
  <si>
    <t>RAGOT</t>
  </si>
  <si>
    <t>fragot@sfr.fr</t>
  </si>
  <si>
    <t>3A rue du chalet</t>
  </si>
  <si>
    <t>191</t>
  </si>
  <si>
    <t>GRASSIN</t>
  </si>
  <si>
    <t>Jean Pol</t>
  </si>
  <si>
    <t>jpdavant@gmail.com</t>
  </si>
  <si>
    <t>17 petite rue</t>
  </si>
  <si>
    <t>10170</t>
  </si>
  <si>
    <t>LES GRANDES CHAPELLES</t>
  </si>
  <si>
    <t>192</t>
  </si>
  <si>
    <t>BOUBY</t>
  </si>
  <si>
    <t>10 rue millesime</t>
  </si>
  <si>
    <t>gabriellemalagu@yahoo.fr</t>
  </si>
  <si>
    <t>yvuijk@gmail.com</t>
  </si>
  <si>
    <t>193</t>
  </si>
  <si>
    <t>soph.knaebel@free.fr</t>
  </si>
  <si>
    <t>194</t>
  </si>
  <si>
    <t>MERCIER</t>
  </si>
  <si>
    <t>Jean-Remy</t>
  </si>
  <si>
    <t>jean-remymercier@neuf.fr</t>
  </si>
  <si>
    <t>21, rue de Witry</t>
  </si>
  <si>
    <t>195</t>
  </si>
  <si>
    <t>denise.noel0855@laposte.net</t>
  </si>
  <si>
    <t>59, rue Henri Barbusse</t>
  </si>
  <si>
    <t>benolielp1@gmail.com</t>
  </si>
  <si>
    <t>3 rue de la prison du baillage</t>
  </si>
  <si>
    <t>196</t>
  </si>
  <si>
    <t>CLASSINE</t>
  </si>
  <si>
    <t>jean-marie.classine@wanadoo.fr</t>
  </si>
  <si>
    <t xml:space="preserve">rue </t>
  </si>
  <si>
    <t>4 rue du commerce</t>
  </si>
  <si>
    <t>51490</t>
  </si>
  <si>
    <t>ST MARTIN L'HEUREUX</t>
  </si>
  <si>
    <t>197</t>
  </si>
  <si>
    <t>13/0761</t>
  </si>
  <si>
    <t>c.classine@gmail.com</t>
  </si>
  <si>
    <t>198</t>
  </si>
  <si>
    <t>ROBIN</t>
  </si>
  <si>
    <t>p.robin@cder.fr</t>
  </si>
  <si>
    <t>1 rue St Martin</t>
  </si>
  <si>
    <t>199</t>
  </si>
  <si>
    <t>COLEGRAVE</t>
  </si>
  <si>
    <t>10 rue Marie Stuart</t>
  </si>
  <si>
    <t>foria.colegrave@gmail.com</t>
  </si>
  <si>
    <t>200</t>
  </si>
  <si>
    <t xml:space="preserve">Mr  </t>
  </si>
  <si>
    <t>VACHE</t>
  </si>
  <si>
    <t>rogervache@hotmail.fr</t>
  </si>
  <si>
    <t>54 rue de la maladrerie</t>
  </si>
  <si>
    <t>201</t>
  </si>
  <si>
    <t>13, rue du Mont d'Or</t>
  </si>
  <si>
    <t>202</t>
  </si>
  <si>
    <t>PARISOT-LAMAND</t>
  </si>
  <si>
    <t>jp-paris@orange.fr</t>
  </si>
  <si>
    <t>38, rue Lagrive</t>
  </si>
  <si>
    <t>203</t>
  </si>
  <si>
    <t>LE MEE</t>
  </si>
  <si>
    <t>jeanmichel.lemee@orange.fr</t>
  </si>
  <si>
    <t>12, allée des genets</t>
  </si>
  <si>
    <t xml:space="preserve">IR </t>
  </si>
  <si>
    <t>bofra51@orange.fr</t>
  </si>
  <si>
    <t>6 Rue de la croix rouge</t>
  </si>
  <si>
    <t>HUIRON</t>
  </si>
  <si>
    <t>+</t>
  </si>
  <si>
    <t>8 rue de la retourne</t>
  </si>
  <si>
    <t>DEVILLE</t>
  </si>
  <si>
    <t>famille-deville@wanadoo.fr</t>
  </si>
  <si>
    <t>10 rue de l'Hermoine</t>
  </si>
  <si>
    <t>205</t>
  </si>
  <si>
    <t>georgette.gilles@wanadoo.fr</t>
  </si>
  <si>
    <t>DEVILLE-GILLES</t>
  </si>
  <si>
    <t>206</t>
  </si>
  <si>
    <t>TREHEUX</t>
  </si>
  <si>
    <t>Marie Hélène</t>
  </si>
  <si>
    <t>19/05//50</t>
  </si>
  <si>
    <t>marie-helene.treheux@laposte.net</t>
  </si>
  <si>
    <t>89270</t>
  </si>
  <si>
    <t>ARCY SUR CURE</t>
  </si>
  <si>
    <t>17 enceinte de Digogne</t>
  </si>
  <si>
    <t>204</t>
  </si>
  <si>
    <t>207</t>
  </si>
  <si>
    <t>yonne</t>
  </si>
  <si>
    <t>SAGUEZ</t>
  </si>
  <si>
    <t>alain.saguez@laposte.net</t>
  </si>
  <si>
    <t>7 rue Alexandre Dumas</t>
  </si>
  <si>
    <t>208</t>
  </si>
  <si>
    <t>JAGUIN</t>
  </si>
  <si>
    <t>Florine</t>
  </si>
  <si>
    <t>florine.jaguin@gmail.com</t>
  </si>
  <si>
    <t>12 rue St Martin</t>
  </si>
  <si>
    <t>HERMONVILLE</t>
  </si>
  <si>
    <t>209</t>
  </si>
  <si>
    <t>DUPONT</t>
  </si>
  <si>
    <t>francis.dupont51@orange.fr</t>
  </si>
  <si>
    <t>21bisA rue passe demoiselles</t>
  </si>
  <si>
    <t>210</t>
  </si>
  <si>
    <t>PONCINET</t>
  </si>
  <si>
    <t>m.poncinet@hotmail.fr</t>
  </si>
  <si>
    <t>211</t>
  </si>
  <si>
    <t>DEVINGT</t>
  </si>
  <si>
    <t>24, rue des brasseries</t>
  </si>
  <si>
    <t>212</t>
  </si>
  <si>
    <t>TURQUIN</t>
  </si>
  <si>
    <t>monique.turquin@wanadoo.fr</t>
  </si>
  <si>
    <t>13 avenue Henri Becquerel</t>
  </si>
  <si>
    <t>15, rue marteau</t>
  </si>
  <si>
    <t>213</t>
  </si>
  <si>
    <t>LEJAY</t>
  </si>
  <si>
    <t>andrevero.lejay@orange.fr</t>
  </si>
  <si>
    <t>7 avenue François Mauriac</t>
  </si>
  <si>
    <t>214</t>
  </si>
  <si>
    <t>POUPLY</t>
  </si>
  <si>
    <t>pouply.sylvie@neuf.fr</t>
  </si>
  <si>
    <t>1 rue Colbert</t>
  </si>
  <si>
    <t>08300</t>
  </si>
  <si>
    <t>RETHEL</t>
  </si>
  <si>
    <t>215</t>
  </si>
  <si>
    <t>MOUSEL</t>
  </si>
  <si>
    <t>mousel.bernard@neuf.fr</t>
  </si>
  <si>
    <t>53, rue René Cassin</t>
  </si>
  <si>
    <t>216</t>
  </si>
  <si>
    <t>16/1049</t>
  </si>
  <si>
    <t>44 rue de Verdun</t>
  </si>
  <si>
    <t>217</t>
  </si>
  <si>
    <t>nadettemousel@orange.fr</t>
  </si>
  <si>
    <t>91 rue de Sébastopol</t>
  </si>
  <si>
    <t>bernardo511@hotmail.fr</t>
  </si>
  <si>
    <t>218</t>
  </si>
  <si>
    <t>LEPORE</t>
  </si>
  <si>
    <t>Rino</t>
  </si>
  <si>
    <t>rino@lepore.fr</t>
  </si>
  <si>
    <t>1932 chemin des oies</t>
  </si>
  <si>
    <t>62920</t>
  </si>
  <si>
    <t>GONNEHEM</t>
  </si>
  <si>
    <t>bertrand.robert0340@orange.fr</t>
  </si>
  <si>
    <t>219</t>
  </si>
  <si>
    <t>CASTELAIN</t>
  </si>
  <si>
    <t>isabelle@lepore.fr</t>
  </si>
  <si>
    <t>220</t>
  </si>
  <si>
    <t>221</t>
  </si>
  <si>
    <t>GRESSEZ</t>
  </si>
  <si>
    <t>Benoit</t>
  </si>
  <si>
    <t>benoit.gressez@laposte.net</t>
  </si>
  <si>
    <t>62350</t>
  </si>
  <si>
    <t>ROBECQ</t>
  </si>
  <si>
    <t>222</t>
  </si>
  <si>
    <t>Nico</t>
  </si>
  <si>
    <t>1004 rue delalleau</t>
  </si>
  <si>
    <t>rue du pont de fer</t>
  </si>
  <si>
    <t>62390</t>
  </si>
  <si>
    <t>LILLERS</t>
  </si>
  <si>
    <t>louana</t>
  </si>
  <si>
    <t>jacques.compo17@orange.fr</t>
  </si>
  <si>
    <t>223</t>
  </si>
  <si>
    <t>la réunion</t>
  </si>
  <si>
    <t>daniel.paul.dumont@wanadoo.fr</t>
  </si>
  <si>
    <t>18 rue des longosses</t>
  </si>
  <si>
    <t>97430</t>
  </si>
  <si>
    <t>St Gilles les Bains-La Réunion</t>
  </si>
  <si>
    <t>DUMONT</t>
  </si>
  <si>
    <t>yv.parisot-a@netcourrier.com</t>
  </si>
  <si>
    <t>224</t>
  </si>
  <si>
    <t>COUTELET</t>
  </si>
  <si>
    <t>jp.coutelet@orange.fr</t>
  </si>
  <si>
    <t>36 route de Bazancourt</t>
  </si>
  <si>
    <t>ISLES SUR SUIPPE</t>
  </si>
  <si>
    <t>225</t>
  </si>
  <si>
    <t>MANNEBARTH</t>
  </si>
  <si>
    <t>françois.mannebarth@orange.fr</t>
  </si>
  <si>
    <t>14 rue du pressoir</t>
  </si>
  <si>
    <t>FISMES</t>
  </si>
  <si>
    <t>elianerampont@free.fr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</si>
</sst>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dd/mm/yy;@"/>
    <numFmt numFmtId="165" formatCode="0#&quot; &quot;##&quot; &quot;##&quot; &quot;##&quot; &quot;##"/>
    <numFmt numFmtId="167" formatCode="[$-40C]d/mmm/yy;@"/>
  </numFmts>
  <fonts count="42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12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u/>
      <sz val="12"/>
      <color indexed="10"/>
      <name val="Arial"/>
      <family val="2"/>
    </font>
    <font>
      <b/>
      <sz val="18"/>
      <color indexed="10"/>
      <name val="Symbol"/>
      <family val="1"/>
      <charset val="2"/>
    </font>
    <font>
      <sz val="10"/>
      <name val="Arial"/>
      <family val="2"/>
    </font>
    <font>
      <sz val="16"/>
      <color indexed="18"/>
      <name val="Arial"/>
      <family val="2"/>
    </font>
    <font>
      <b/>
      <sz val="12"/>
      <color indexed="18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8"/>
      <color indexed="8"/>
      <name val="Arial"/>
      <family val="2"/>
    </font>
    <font>
      <b/>
      <u/>
      <sz val="8"/>
      <color indexed="8"/>
      <name val="Arial"/>
      <family val="2"/>
    </font>
    <font>
      <b/>
      <sz val="8"/>
      <color indexed="17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9"/>
      <color indexed="1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rial"/>
      <family val="2"/>
    </font>
    <font>
      <u/>
      <sz val="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lightGray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40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textRotation="90" wrapText="1"/>
    </xf>
    <xf numFmtId="49" fontId="7" fillId="3" borderId="2" xfId="0" quotePrefix="1" applyNumberFormat="1" applyFont="1" applyFill="1" applyBorder="1" applyAlignment="1" applyProtection="1">
      <alignment horizontal="right" vertical="center"/>
    </xf>
    <xf numFmtId="49" fontId="7" fillId="3" borderId="2" xfId="0" applyNumberFormat="1" applyFont="1" applyFill="1" applyBorder="1" applyAlignment="1" applyProtection="1">
      <alignment horizontal="right" vertical="center"/>
    </xf>
    <xf numFmtId="14" fontId="7" fillId="0" borderId="2" xfId="0" applyNumberFormat="1" applyFont="1" applyFill="1" applyBorder="1" applyAlignment="1" applyProtection="1">
      <alignment vertical="center"/>
    </xf>
    <xf numFmtId="0" fontId="2" fillId="2" borderId="3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 applyProtection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164" fontId="7" fillId="0" borderId="2" xfId="0" applyNumberFormat="1" applyFont="1" applyFill="1" applyBorder="1" applyAlignment="1" applyProtection="1">
      <alignment horizontal="center" vertical="center"/>
    </xf>
    <xf numFmtId="165" fontId="7" fillId="0" borderId="2" xfId="0" applyNumberFormat="1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49" fontId="7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/>
    </xf>
    <xf numFmtId="14" fontId="3" fillId="0" borderId="2" xfId="0" applyNumberFormat="1" applyFont="1" applyFill="1" applyBorder="1" applyAlignment="1" applyProtection="1">
      <alignment vertical="center"/>
      <protection locked="0"/>
    </xf>
    <xf numFmtId="14" fontId="7" fillId="0" borderId="2" xfId="0" applyNumberFormat="1" applyFont="1" applyFill="1" applyBorder="1" applyAlignment="1" applyProtection="1">
      <alignment vertical="center"/>
      <protection locked="0"/>
    </xf>
    <xf numFmtId="164" fontId="7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165" fontId="3" fillId="0" borderId="2" xfId="0" applyNumberFormat="1" applyFont="1" applyFill="1" applyBorder="1" applyAlignment="1" applyProtection="1">
      <alignment vertical="center"/>
      <protection locked="0"/>
    </xf>
    <xf numFmtId="49" fontId="3" fillId="0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/>
      <protection locked="0"/>
    </xf>
    <xf numFmtId="1" fontId="7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1" fontId="13" fillId="0" borderId="0" xfId="0" applyNumberFormat="1" applyFont="1"/>
    <xf numFmtId="0" fontId="14" fillId="0" borderId="0" xfId="0" applyFont="1"/>
    <xf numFmtId="0" fontId="15" fillId="0" borderId="2" xfId="0" applyFont="1" applyFill="1" applyBorder="1" applyAlignment="1" applyProtection="1">
      <alignment vertical="center"/>
    </xf>
    <xf numFmtId="0" fontId="7" fillId="0" borderId="0" xfId="0" applyFont="1" applyFill="1" applyProtection="1">
      <protection locked="0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4" fontId="7" fillId="6" borderId="2" xfId="0" applyNumberFormat="1" applyFont="1" applyFill="1" applyBorder="1" applyProtection="1"/>
    <xf numFmtId="0" fontId="7" fillId="6" borderId="2" xfId="0" applyFont="1" applyFill="1" applyBorder="1" applyProtection="1"/>
    <xf numFmtId="167" fontId="7" fillId="0" borderId="2" xfId="0" applyNumberFormat="1" applyFont="1" applyFill="1" applyBorder="1" applyProtection="1"/>
    <xf numFmtId="165" fontId="7" fillId="0" borderId="2" xfId="0" applyNumberFormat="1" applyFont="1" applyFill="1" applyBorder="1" applyProtection="1"/>
    <xf numFmtId="0" fontId="3" fillId="0" borderId="2" xfId="0" applyFont="1" applyFill="1" applyBorder="1" applyProtection="1"/>
    <xf numFmtId="0" fontId="7" fillId="0" borderId="2" xfId="0" applyFont="1" applyFill="1" applyBorder="1" applyProtection="1"/>
    <xf numFmtId="49" fontId="7" fillId="0" borderId="2" xfId="0" applyNumberFormat="1" applyFont="1" applyFill="1" applyBorder="1" applyProtection="1"/>
    <xf numFmtId="1" fontId="2" fillId="0" borderId="0" xfId="0" applyNumberFormat="1" applyFont="1"/>
    <xf numFmtId="0" fontId="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9" fontId="7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textRotation="90" wrapText="1"/>
    </xf>
    <xf numFmtId="0" fontId="2" fillId="4" borderId="5" xfId="0" applyFont="1" applyFill="1" applyBorder="1" applyAlignment="1">
      <alignment horizontal="center" vertical="center" textRotation="90"/>
    </xf>
    <xf numFmtId="0" fontId="3" fillId="0" borderId="7" xfId="0" applyFont="1" applyFill="1" applyBorder="1" applyProtection="1"/>
    <xf numFmtId="0" fontId="7" fillId="0" borderId="7" xfId="0" applyFont="1" applyFill="1" applyBorder="1" applyProtection="1"/>
    <xf numFmtId="1" fontId="3" fillId="0" borderId="7" xfId="0" applyNumberFormat="1" applyFont="1" applyFill="1" applyBorder="1" applyAlignment="1" applyProtection="1">
      <alignment horizontal="center"/>
    </xf>
    <xf numFmtId="1" fontId="3" fillId="0" borderId="2" xfId="0" applyNumberFormat="1" applyFont="1" applyFill="1" applyBorder="1" applyAlignment="1" applyProtection="1">
      <alignment horizontal="center"/>
    </xf>
    <xf numFmtId="1" fontId="2" fillId="0" borderId="2" xfId="0" applyNumberFormat="1" applyFont="1" applyFill="1" applyBorder="1" applyAlignment="1" applyProtection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3" fillId="0" borderId="0" xfId="0" applyNumberFormat="1" applyFont="1" applyAlignment="1">
      <alignment vertical="center"/>
    </xf>
    <xf numFmtId="1" fontId="17" fillId="7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49" fontId="14" fillId="0" borderId="0" xfId="0" applyNumberFormat="1" applyFont="1" applyBorder="1"/>
    <xf numFmtId="0" fontId="14" fillId="0" borderId="0" xfId="0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 textRotation="90"/>
    </xf>
    <xf numFmtId="0" fontId="2" fillId="6" borderId="2" xfId="0" applyFont="1" applyFill="1" applyBorder="1" applyProtection="1"/>
    <xf numFmtId="49" fontId="9" fillId="0" borderId="0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Alignment="1" applyProtection="1">
      <alignment horizontal="left" vertical="center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 applyProtection="1">
      <alignment vertical="center"/>
      <protection locked="0"/>
    </xf>
    <xf numFmtId="0" fontId="7" fillId="8" borderId="2" xfId="0" applyFont="1" applyFill="1" applyBorder="1" applyAlignment="1" applyProtection="1">
      <alignment vertical="center"/>
      <protection locked="0"/>
    </xf>
    <xf numFmtId="165" fontId="7" fillId="8" borderId="2" xfId="0" applyNumberFormat="1" applyFont="1" applyFill="1" applyBorder="1" applyAlignment="1" applyProtection="1">
      <alignment vertical="center"/>
      <protection locked="0"/>
    </xf>
    <xf numFmtId="49" fontId="7" fillId="8" borderId="2" xfId="0" applyNumberFormat="1" applyFont="1" applyFill="1" applyBorder="1" applyAlignment="1" applyProtection="1">
      <alignment vertical="center"/>
      <protection locked="0"/>
    </xf>
    <xf numFmtId="0" fontId="15" fillId="8" borderId="2" xfId="0" applyFont="1" applyFill="1" applyBorder="1" applyAlignment="1" applyProtection="1">
      <alignment vertical="center"/>
    </xf>
    <xf numFmtId="1" fontId="3" fillId="8" borderId="2" xfId="0" applyNumberFormat="1" applyFont="1" applyFill="1" applyBorder="1" applyAlignment="1">
      <alignment horizontal="center" vertical="center"/>
    </xf>
    <xf numFmtId="49" fontId="7" fillId="8" borderId="2" xfId="0" applyNumberFormat="1" applyFont="1" applyFill="1" applyBorder="1" applyAlignment="1" applyProtection="1">
      <alignment horizontal="right" vertical="center"/>
    </xf>
    <xf numFmtId="0" fontId="2" fillId="8" borderId="2" xfId="0" applyFont="1" applyFill="1" applyBorder="1" applyAlignment="1">
      <alignment horizontal="center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2" fillId="0" borderId="12" xfId="0" applyFont="1" applyFill="1" applyBorder="1" applyAlignment="1">
      <alignment wrapText="1"/>
    </xf>
    <xf numFmtId="0" fontId="20" fillId="0" borderId="0" xfId="0" applyFont="1"/>
    <xf numFmtId="0" fontId="20" fillId="0" borderId="0" xfId="0" applyFont="1" applyAlignment="1">
      <alignment horizontal="right"/>
    </xf>
    <xf numFmtId="49" fontId="7" fillId="8" borderId="2" xfId="0" quotePrefix="1" applyNumberFormat="1" applyFont="1" applyFill="1" applyBorder="1" applyAlignment="1" applyProtection="1">
      <alignment horizontal="right" vertical="center"/>
    </xf>
    <xf numFmtId="14" fontId="7" fillId="8" borderId="2" xfId="0" applyNumberFormat="1" applyFont="1" applyFill="1" applyBorder="1" applyAlignment="1" applyProtection="1">
      <alignment vertical="center"/>
    </xf>
    <xf numFmtId="0" fontId="7" fillId="8" borderId="2" xfId="0" applyFont="1" applyFill="1" applyBorder="1" applyAlignment="1" applyProtection="1">
      <alignment vertical="center"/>
    </xf>
    <xf numFmtId="164" fontId="7" fillId="8" borderId="2" xfId="0" applyNumberFormat="1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vertical="center"/>
      <protection locked="0"/>
    </xf>
    <xf numFmtId="1" fontId="3" fillId="8" borderId="2" xfId="0" applyNumberFormat="1" applyFont="1" applyFill="1" applyBorder="1" applyAlignment="1" applyProtection="1">
      <alignment horizontal="center" vertical="center"/>
    </xf>
    <xf numFmtId="14" fontId="3" fillId="8" borderId="2" xfId="0" applyNumberFormat="1" applyFont="1" applyFill="1" applyBorder="1" applyAlignment="1" applyProtection="1">
      <alignment vertical="center"/>
      <protection locked="0"/>
    </xf>
    <xf numFmtId="164" fontId="3" fillId="8" borderId="2" xfId="0" applyNumberFormat="1" applyFont="1" applyFill="1" applyBorder="1" applyAlignment="1" applyProtection="1">
      <alignment horizontal="center" vertical="center"/>
      <protection locked="0"/>
    </xf>
    <xf numFmtId="165" fontId="3" fillId="8" borderId="2" xfId="0" quotePrefix="1" applyNumberFormat="1" applyFont="1" applyFill="1" applyBorder="1" applyAlignment="1" applyProtection="1">
      <alignment vertical="center"/>
      <protection locked="0"/>
    </xf>
    <xf numFmtId="165" fontId="3" fillId="8" borderId="2" xfId="0" applyNumberFormat="1" applyFont="1" applyFill="1" applyBorder="1" applyAlignment="1" applyProtection="1">
      <alignment vertical="center"/>
      <protection locked="0"/>
    </xf>
    <xf numFmtId="49" fontId="3" fillId="8" borderId="2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Border="1"/>
    <xf numFmtId="0" fontId="16" fillId="0" borderId="4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4" xfId="0" applyFont="1" applyBorder="1" applyAlignment="1">
      <alignment vertical="top"/>
    </xf>
    <xf numFmtId="49" fontId="3" fillId="3" borderId="2" xfId="0" applyNumberFormat="1" applyFont="1" applyFill="1" applyBorder="1" applyAlignment="1" applyProtection="1">
      <alignment horizontal="right" vertical="center"/>
    </xf>
    <xf numFmtId="0" fontId="2" fillId="8" borderId="2" xfId="0" applyFont="1" applyFill="1" applyBorder="1" applyAlignment="1" applyProtection="1">
      <alignment vertical="center"/>
    </xf>
    <xf numFmtId="49" fontId="3" fillId="3" borderId="2" xfId="0" quotePrefix="1" applyNumberFormat="1" applyFont="1" applyFill="1" applyBorder="1" applyAlignment="1" applyProtection="1">
      <alignment horizontal="right" vertical="center"/>
    </xf>
    <xf numFmtId="14" fontId="3" fillId="0" borderId="2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49" fontId="3" fillId="8" borderId="2" xfId="0" applyNumberFormat="1" applyFont="1" applyFill="1" applyBorder="1" applyAlignment="1" applyProtection="1">
      <alignment horizontal="right" vertical="center"/>
    </xf>
    <xf numFmtId="0" fontId="2" fillId="8" borderId="2" xfId="0" applyFont="1" applyFill="1" applyBorder="1" applyAlignment="1" applyProtection="1">
      <alignment vertical="center"/>
      <protection locked="0"/>
    </xf>
    <xf numFmtId="0" fontId="2" fillId="9" borderId="2" xfId="0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11" fillId="0" borderId="2" xfId="0" applyFont="1" applyBorder="1" applyAlignment="1">
      <alignment horizontal="center"/>
    </xf>
    <xf numFmtId="0" fontId="6" fillId="0" borderId="0" xfId="0" applyFont="1"/>
    <xf numFmtId="1" fontId="2" fillId="10" borderId="1" xfId="0" applyNumberFormat="1" applyFont="1" applyFill="1" applyBorder="1" applyAlignment="1">
      <alignment horizontal="center" vertical="center" textRotation="90" wrapText="1"/>
    </xf>
    <xf numFmtId="1" fontId="25" fillId="10" borderId="5" xfId="0" applyNumberFormat="1" applyFont="1" applyFill="1" applyBorder="1" applyAlignment="1">
      <alignment horizontal="center" vertical="center" textRotation="90" wrapText="1"/>
    </xf>
    <xf numFmtId="1" fontId="2" fillId="10" borderId="5" xfId="0" applyNumberFormat="1" applyFont="1" applyFill="1" applyBorder="1" applyAlignment="1">
      <alignment horizontal="center" vertical="center" textRotation="90" wrapText="1"/>
    </xf>
    <xf numFmtId="1" fontId="25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25" fillId="8" borderId="2" xfId="0" applyNumberFormat="1" applyFont="1" applyFill="1" applyBorder="1" applyAlignment="1">
      <alignment horizontal="center" vertical="center"/>
    </xf>
    <xf numFmtId="1" fontId="2" fillId="8" borderId="2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left" vertical="center"/>
    </xf>
    <xf numFmtId="1" fontId="27" fillId="0" borderId="15" xfId="0" applyNumberFormat="1" applyFont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vertical="center"/>
      <protection locked="0"/>
    </xf>
    <xf numFmtId="0" fontId="6" fillId="0" borderId="17" xfId="0" applyFont="1" applyFill="1" applyBorder="1" applyAlignment="1" applyProtection="1">
      <alignment vertical="center"/>
      <protection locked="0"/>
    </xf>
    <xf numFmtId="0" fontId="7" fillId="8" borderId="17" xfId="0" applyFont="1" applyFill="1" applyBorder="1" applyAlignment="1" applyProtection="1">
      <alignment vertical="center"/>
      <protection locked="0"/>
    </xf>
    <xf numFmtId="0" fontId="3" fillId="8" borderId="17" xfId="0" applyFont="1" applyFill="1" applyBorder="1" applyAlignment="1" applyProtection="1">
      <alignment vertical="center"/>
      <protection locked="0"/>
    </xf>
    <xf numFmtId="1" fontId="2" fillId="0" borderId="18" xfId="0" applyNumberFormat="1" applyFont="1" applyBorder="1" applyAlignment="1">
      <alignment horizontal="center"/>
    </xf>
    <xf numFmtId="1" fontId="2" fillId="0" borderId="19" xfId="0" applyNumberFormat="1" applyFont="1" applyFill="1" applyBorder="1" applyAlignment="1" applyProtection="1">
      <alignment horizontal="center" vertical="center"/>
      <protection locked="0"/>
    </xf>
    <xf numFmtId="1" fontId="11" fillId="0" borderId="18" xfId="0" applyNumberFormat="1" applyFont="1" applyBorder="1" applyAlignment="1">
      <alignment horizontal="center"/>
    </xf>
    <xf numFmtId="1" fontId="6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8" borderId="18" xfId="0" applyNumberFormat="1" applyFont="1" applyFill="1" applyBorder="1" applyAlignment="1">
      <alignment horizontal="center"/>
    </xf>
    <xf numFmtId="1" fontId="2" fillId="8" borderId="19" xfId="0" applyNumberFormat="1" applyFont="1" applyFill="1" applyBorder="1" applyAlignment="1" applyProtection="1">
      <alignment horizontal="center" vertical="center"/>
      <protection locked="0"/>
    </xf>
    <xf numFmtId="1" fontId="26" fillId="0" borderId="18" xfId="0" applyNumberFormat="1" applyFont="1" applyBorder="1" applyAlignment="1">
      <alignment horizontal="left" vertical="center"/>
    </xf>
    <xf numFmtId="1" fontId="25" fillId="0" borderId="18" xfId="0" applyNumberFormat="1" applyFont="1" applyBorder="1" applyAlignment="1">
      <alignment horizontal="left" vertical="center"/>
    </xf>
    <xf numFmtId="1" fontId="11" fillId="0" borderId="20" xfId="0" applyNumberFormat="1" applyFont="1" applyBorder="1" applyAlignment="1">
      <alignment horizontal="left" vertical="center"/>
    </xf>
    <xf numFmtId="1" fontId="28" fillId="0" borderId="21" xfId="0" applyNumberFormat="1" applyFont="1" applyBorder="1" applyAlignment="1">
      <alignment horizontal="left" vertical="center"/>
    </xf>
    <xf numFmtId="1" fontId="25" fillId="0" borderId="21" xfId="0" applyNumberFormat="1" applyFont="1" applyBorder="1" applyAlignment="1">
      <alignment horizontal="left" vertical="center"/>
    </xf>
    <xf numFmtId="1" fontId="14" fillId="0" borderId="0" xfId="0" applyNumberFormat="1" applyFont="1" applyBorder="1" applyAlignment="1">
      <alignment horizontal="center" vertical="center"/>
    </xf>
    <xf numFmtId="1" fontId="26" fillId="0" borderId="21" xfId="0" applyNumberFormat="1" applyFont="1" applyBorder="1" applyAlignment="1">
      <alignment horizontal="left" vertical="center"/>
    </xf>
    <xf numFmtId="1" fontId="25" fillId="0" borderId="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left" vertical="center"/>
    </xf>
    <xf numFmtId="1" fontId="28" fillId="0" borderId="18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/>
    <xf numFmtId="1" fontId="14" fillId="0" borderId="21" xfId="0" applyNumberFormat="1" applyFont="1" applyBorder="1" applyAlignment="1">
      <alignment horizontal="center"/>
    </xf>
    <xf numFmtId="1" fontId="25" fillId="0" borderId="22" xfId="0" applyNumberFormat="1" applyFont="1" applyBorder="1" applyAlignment="1">
      <alignment horizontal="left" vertical="center"/>
    </xf>
    <xf numFmtId="1" fontId="2" fillId="0" borderId="2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11" borderId="1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" fontId="29" fillId="12" borderId="16" xfId="0" applyNumberFormat="1" applyFont="1" applyFill="1" applyBorder="1" applyAlignment="1" applyProtection="1">
      <alignment horizontal="center" vertical="center"/>
      <protection locked="0"/>
    </xf>
    <xf numFmtId="1" fontId="15" fillId="5" borderId="4" xfId="0" applyNumberFormat="1" applyFont="1" applyFill="1" applyBorder="1" applyAlignment="1">
      <alignment horizontal="center" vertical="center" textRotation="90" wrapText="1"/>
    </xf>
    <xf numFmtId="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/>
    <xf numFmtId="49" fontId="2" fillId="0" borderId="0" xfId="0" applyNumberFormat="1" applyFont="1"/>
    <xf numFmtId="49" fontId="29" fillId="0" borderId="0" xfId="0" applyNumberFormat="1" applyFont="1"/>
    <xf numFmtId="49" fontId="11" fillId="0" borderId="0" xfId="0" applyNumberFormat="1" applyFont="1" applyAlignment="1">
      <alignment vertical="center"/>
    </xf>
    <xf numFmtId="1" fontId="29" fillId="8" borderId="16" xfId="0" applyNumberFormat="1" applyFont="1" applyFill="1" applyBorder="1" applyAlignment="1" applyProtection="1">
      <alignment horizontal="center" vertical="center"/>
      <protection locked="0"/>
    </xf>
    <xf numFmtId="0" fontId="11" fillId="8" borderId="16" xfId="0" applyFont="1" applyFill="1" applyBorder="1" applyAlignment="1" applyProtection="1">
      <alignment horizontal="center" vertical="center"/>
      <protection locked="0"/>
    </xf>
    <xf numFmtId="0" fontId="29" fillId="8" borderId="16" xfId="0" applyFont="1" applyFill="1" applyBorder="1" applyAlignment="1" applyProtection="1">
      <alignment horizontal="center" vertical="center"/>
      <protection locked="0"/>
    </xf>
    <xf numFmtId="165" fontId="19" fillId="0" borderId="2" xfId="2" applyNumberFormat="1" applyFont="1" applyFill="1" applyBorder="1" applyAlignment="1" applyProtection="1">
      <alignment vertical="center"/>
      <protection locked="0"/>
    </xf>
    <xf numFmtId="165" fontId="3" fillId="0" borderId="2" xfId="2" applyNumberFormat="1" applyFont="1" applyFill="1" applyBorder="1" applyAlignment="1" applyProtection="1">
      <alignment vertical="center"/>
      <protection locked="0"/>
    </xf>
    <xf numFmtId="0" fontId="19" fillId="8" borderId="2" xfId="0" applyFont="1" applyFill="1" applyBorder="1" applyAlignment="1">
      <alignment vertical="center"/>
    </xf>
    <xf numFmtId="165" fontId="3" fillId="0" borderId="0" xfId="0" applyNumberFormat="1" applyFont="1" applyFill="1" applyBorder="1" applyAlignment="1" applyProtection="1">
      <alignment vertical="center"/>
      <protection locked="0"/>
    </xf>
    <xf numFmtId="1" fontId="3" fillId="0" borderId="23" xfId="0" applyNumberFormat="1" applyFont="1" applyFill="1" applyBorder="1" applyAlignment="1" applyProtection="1">
      <alignment horizontal="center" vertical="center"/>
    </xf>
    <xf numFmtId="1" fontId="7" fillId="8" borderId="2" xfId="0" applyNumberFormat="1" applyFont="1" applyFill="1" applyBorder="1" applyAlignment="1" applyProtection="1">
      <alignment horizontal="center" vertical="center"/>
      <protection locked="0"/>
    </xf>
    <xf numFmtId="1" fontId="7" fillId="8" borderId="2" xfId="0" applyNumberFormat="1" applyFont="1" applyFill="1" applyBorder="1" applyAlignment="1">
      <alignment horizontal="center" vertical="center"/>
    </xf>
    <xf numFmtId="49" fontId="3" fillId="8" borderId="2" xfId="0" quotePrefix="1" applyNumberFormat="1" applyFont="1" applyFill="1" applyBorder="1" applyAlignment="1" applyProtection="1">
      <alignment horizontal="right" vertical="center"/>
    </xf>
    <xf numFmtId="14" fontId="3" fillId="8" borderId="2" xfId="0" applyNumberFormat="1" applyFont="1" applyFill="1" applyBorder="1" applyAlignment="1" applyProtection="1">
      <alignment vertical="center"/>
    </xf>
    <xf numFmtId="0" fontId="3" fillId="8" borderId="2" xfId="0" applyFont="1" applyFill="1" applyBorder="1" applyAlignment="1" applyProtection="1">
      <alignment vertical="center"/>
    </xf>
    <xf numFmtId="164" fontId="3" fillId="8" borderId="2" xfId="0" applyNumberFormat="1" applyFont="1" applyFill="1" applyBorder="1" applyAlignment="1" applyProtection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" fontId="2" fillId="10" borderId="4" xfId="0" applyNumberFormat="1" applyFont="1" applyFill="1" applyBorder="1" applyAlignment="1">
      <alignment horizontal="center" vertical="center" textRotation="90" wrapText="1"/>
    </xf>
    <xf numFmtId="1" fontId="2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8" borderId="16" xfId="0" applyNumberFormat="1" applyFont="1" applyFill="1" applyBorder="1" applyAlignment="1" applyProtection="1">
      <alignment horizontal="center" vertical="center"/>
      <protection locked="0"/>
    </xf>
    <xf numFmtId="1" fontId="6" fillId="0" borderId="16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1" fontId="3" fillId="0" borderId="24" xfId="0" applyNumberFormat="1" applyFont="1" applyFill="1" applyBorder="1" applyAlignment="1" applyProtection="1">
      <alignment horizontal="center" vertical="center"/>
      <protection locked="0"/>
    </xf>
    <xf numFmtId="1" fontId="14" fillId="0" borderId="24" xfId="0" applyNumberFormat="1" applyFont="1" applyBorder="1" applyAlignment="1">
      <alignment horizontal="center" vertical="center"/>
    </xf>
    <xf numFmtId="1" fontId="14" fillId="0" borderId="24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/>
    <xf numFmtId="0" fontId="8" fillId="4" borderId="0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 vertical="center" textRotation="90"/>
    </xf>
    <xf numFmtId="0" fontId="16" fillId="0" borderId="0" xfId="0" applyFont="1" applyBorder="1" applyAlignment="1">
      <alignment vertical="top"/>
    </xf>
    <xf numFmtId="49" fontId="33" fillId="3" borderId="2" xfId="0" quotePrefix="1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vertical="center"/>
    </xf>
    <xf numFmtId="49" fontId="6" fillId="13" borderId="2" xfId="0" applyNumberFormat="1" applyFont="1" applyFill="1" applyBorder="1" applyAlignment="1" applyProtection="1">
      <alignment horizontal="right" vertical="center"/>
    </xf>
    <xf numFmtId="14" fontId="6" fillId="13" borderId="2" xfId="0" applyNumberFormat="1" applyFont="1" applyFill="1" applyBorder="1" applyAlignment="1" applyProtection="1">
      <alignment vertical="center"/>
      <protection locked="0"/>
    </xf>
    <xf numFmtId="0" fontId="6" fillId="13" borderId="2" xfId="0" applyFont="1" applyFill="1" applyBorder="1" applyAlignment="1" applyProtection="1">
      <alignment vertical="center"/>
      <protection locked="0"/>
    </xf>
    <xf numFmtId="0" fontId="11" fillId="13" borderId="2" xfId="0" applyFont="1" applyFill="1" applyBorder="1" applyAlignment="1" applyProtection="1">
      <alignment vertical="center"/>
    </xf>
    <xf numFmtId="0" fontId="11" fillId="13" borderId="2" xfId="0" applyFont="1" applyFill="1" applyBorder="1" applyAlignment="1" applyProtection="1">
      <alignment vertical="center"/>
      <protection locked="0"/>
    </xf>
    <xf numFmtId="164" fontId="3" fillId="13" borderId="2" xfId="0" applyNumberFormat="1" applyFont="1" applyFill="1" applyBorder="1" applyAlignment="1" applyProtection="1">
      <alignment horizontal="center" vertical="center"/>
      <protection locked="0"/>
    </xf>
    <xf numFmtId="165" fontId="6" fillId="13" borderId="2" xfId="0" applyNumberFormat="1" applyFont="1" applyFill="1" applyBorder="1" applyAlignment="1" applyProtection="1">
      <alignment vertical="center"/>
      <protection locked="0"/>
    </xf>
    <xf numFmtId="0" fontId="24" fillId="13" borderId="2" xfId="2" applyNumberFormat="1" applyFont="1" applyFill="1" applyBorder="1" applyAlignment="1" applyProtection="1">
      <alignment vertical="center"/>
      <protection locked="0"/>
    </xf>
    <xf numFmtId="49" fontId="6" fillId="13" borderId="2" xfId="0" applyNumberFormat="1" applyFont="1" applyFill="1" applyBorder="1" applyAlignment="1" applyProtection="1">
      <alignment vertical="center"/>
      <protection locked="0"/>
    </xf>
    <xf numFmtId="14" fontId="30" fillId="0" borderId="0" xfId="0" applyNumberFormat="1" applyFont="1" applyAlignment="1">
      <alignment horizontal="right"/>
    </xf>
    <xf numFmtId="14" fontId="30" fillId="0" borderId="0" xfId="0" applyNumberFormat="1" applyFont="1" applyAlignment="1">
      <alignment horizontal="left"/>
    </xf>
    <xf numFmtId="0" fontId="31" fillId="0" borderId="0" xfId="0" applyFont="1" applyAlignment="1">
      <alignment horizontal="center"/>
    </xf>
    <xf numFmtId="0" fontId="32" fillId="2" borderId="1" xfId="0" applyFont="1" applyFill="1" applyBorder="1" applyAlignment="1">
      <alignment horizontal="center" vertical="center" textRotation="90"/>
    </xf>
    <xf numFmtId="0" fontId="32" fillId="0" borderId="2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2" fillId="8" borderId="2" xfId="0" applyFont="1" applyFill="1" applyBorder="1" applyAlignment="1" applyProtection="1">
      <alignment horizontal="center" vertical="center"/>
      <protection locked="0"/>
    </xf>
    <xf numFmtId="0" fontId="31" fillId="0" borderId="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65" fontId="35" fillId="0" borderId="2" xfId="2" applyNumberFormat="1" applyFont="1" applyFill="1" applyBorder="1" applyAlignment="1" applyProtection="1">
      <alignment vertical="center"/>
      <protection locked="0"/>
    </xf>
    <xf numFmtId="0" fontId="19" fillId="0" borderId="2" xfId="2" applyNumberFormat="1" applyFont="1" applyFill="1" applyBorder="1" applyAlignment="1" applyProtection="1">
      <alignment vertical="center"/>
      <protection locked="0"/>
    </xf>
    <xf numFmtId="0" fontId="22" fillId="0" borderId="2" xfId="0" applyFont="1" applyBorder="1" applyAlignment="1">
      <alignment horizontal="right"/>
    </xf>
    <xf numFmtId="1" fontId="22" fillId="0" borderId="2" xfId="0" applyNumberFormat="1" applyFont="1" applyBorder="1" applyAlignment="1">
      <alignment horizontal="center"/>
    </xf>
    <xf numFmtId="0" fontId="33" fillId="0" borderId="0" xfId="0" applyFont="1"/>
    <xf numFmtId="0" fontId="7" fillId="0" borderId="7" xfId="0" applyFont="1" applyFill="1" applyBorder="1" applyAlignment="1" applyProtection="1">
      <alignment vertical="center"/>
      <protection locked="0"/>
    </xf>
    <xf numFmtId="164" fontId="7" fillId="0" borderId="7" xfId="0" applyNumberFormat="1" applyFont="1" applyFill="1" applyBorder="1" applyAlignment="1" applyProtection="1">
      <alignment horizontal="center" vertical="center"/>
      <protection locked="0"/>
    </xf>
    <xf numFmtId="165" fontId="7" fillId="0" borderId="7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1" fontId="3" fillId="0" borderId="23" xfId="0" applyNumberFormat="1" applyFont="1" applyFill="1" applyBorder="1" applyAlignment="1" applyProtection="1">
      <alignment horizontal="center"/>
    </xf>
    <xf numFmtId="1" fontId="3" fillId="0" borderId="7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textRotation="90"/>
    </xf>
    <xf numFmtId="0" fontId="22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6" fillId="13" borderId="27" xfId="0" applyNumberFormat="1" applyFont="1" applyFill="1" applyBorder="1" applyAlignment="1" applyProtection="1">
      <alignment horizontal="right" vertical="center"/>
    </xf>
    <xf numFmtId="14" fontId="6" fillId="13" borderId="27" xfId="0" applyNumberFormat="1" applyFont="1" applyFill="1" applyBorder="1" applyAlignment="1" applyProtection="1">
      <alignment vertical="center"/>
      <protection locked="0"/>
    </xf>
    <xf numFmtId="0" fontId="6" fillId="13" borderId="27" xfId="0" applyFont="1" applyFill="1" applyBorder="1" applyAlignment="1" applyProtection="1">
      <alignment vertical="center"/>
      <protection locked="0"/>
    </xf>
    <xf numFmtId="0" fontId="11" fillId="13" borderId="27" xfId="0" applyFont="1" applyFill="1" applyBorder="1" applyAlignment="1" applyProtection="1">
      <alignment vertical="center"/>
    </xf>
    <xf numFmtId="0" fontId="11" fillId="13" borderId="27" xfId="0" applyFont="1" applyFill="1" applyBorder="1" applyAlignment="1" applyProtection="1">
      <alignment vertical="center"/>
      <protection locked="0"/>
    </xf>
    <xf numFmtId="164" fontId="3" fillId="13" borderId="27" xfId="0" applyNumberFormat="1" applyFont="1" applyFill="1" applyBorder="1" applyAlignment="1" applyProtection="1">
      <alignment horizontal="center" vertical="center"/>
      <protection locked="0"/>
    </xf>
    <xf numFmtId="165" fontId="6" fillId="13" borderId="27" xfId="0" applyNumberFormat="1" applyFont="1" applyFill="1" applyBorder="1" applyAlignment="1" applyProtection="1">
      <alignment vertical="center"/>
      <protection locked="0"/>
    </xf>
    <xf numFmtId="0" fontId="24" fillId="13" borderId="27" xfId="2" applyNumberFormat="1" applyFont="1" applyFill="1" applyBorder="1" applyAlignment="1" applyProtection="1">
      <alignment vertical="center"/>
      <protection locked="0"/>
    </xf>
    <xf numFmtId="49" fontId="6" fillId="13" borderId="27" xfId="0" applyNumberFormat="1" applyFont="1" applyFill="1" applyBorder="1" applyAlignment="1" applyProtection="1">
      <alignment vertical="center"/>
      <protection locked="0"/>
    </xf>
    <xf numFmtId="0" fontId="14" fillId="0" borderId="27" xfId="0" applyFont="1" applyBorder="1" applyAlignment="1">
      <alignment horizontal="right"/>
    </xf>
    <xf numFmtId="1" fontId="14" fillId="0" borderId="27" xfId="0" applyNumberFormat="1" applyFont="1" applyBorder="1" applyAlignment="1">
      <alignment horizontal="center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1" fontId="6" fillId="0" borderId="27" xfId="0" applyNumberFormat="1" applyFont="1" applyFill="1" applyBorder="1" applyAlignment="1">
      <alignment horizontal="center" vertical="center"/>
    </xf>
    <xf numFmtId="1" fontId="6" fillId="0" borderId="28" xfId="0" applyNumberFormat="1" applyFont="1" applyFill="1" applyBorder="1" applyAlignment="1">
      <alignment vertical="center"/>
    </xf>
    <xf numFmtId="49" fontId="3" fillId="0" borderId="27" xfId="0" applyNumberFormat="1" applyFont="1" applyFill="1" applyBorder="1" applyAlignment="1" applyProtection="1">
      <alignment horizontal="right" vertical="center"/>
    </xf>
    <xf numFmtId="0" fontId="11" fillId="0" borderId="27" xfId="0" applyFont="1" applyBorder="1" applyAlignment="1">
      <alignment horizontal="center"/>
    </xf>
    <xf numFmtId="1" fontId="11" fillId="0" borderId="22" xfId="0" applyNumberFormat="1" applyFont="1" applyBorder="1" applyAlignment="1">
      <alignment horizontal="center"/>
    </xf>
    <xf numFmtId="1" fontId="11" fillId="0" borderId="27" xfId="0" applyNumberFormat="1" applyFont="1" applyBorder="1" applyAlignment="1">
      <alignment horizontal="center"/>
    </xf>
    <xf numFmtId="1" fontId="11" fillId="0" borderId="29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textRotation="90" wrapText="1"/>
    </xf>
    <xf numFmtId="49" fontId="7" fillId="9" borderId="7" xfId="0" applyNumberFormat="1" applyFont="1" applyFill="1" applyBorder="1" applyAlignment="1" applyProtection="1">
      <alignment horizontal="right"/>
    </xf>
    <xf numFmtId="49" fontId="7" fillId="9" borderId="2" xfId="0" applyNumberFormat="1" applyFont="1" applyFill="1" applyBorder="1" applyAlignment="1" applyProtection="1">
      <alignment horizontal="right"/>
    </xf>
    <xf numFmtId="49" fontId="3" fillId="9" borderId="2" xfId="0" quotePrefix="1" applyNumberFormat="1" applyFont="1" applyFill="1" applyBorder="1" applyAlignment="1" applyProtection="1">
      <alignment horizontal="right" vertical="center"/>
    </xf>
    <xf numFmtId="49" fontId="7" fillId="0" borderId="2" xfId="0" applyNumberFormat="1" applyFont="1" applyFill="1" applyBorder="1" applyAlignment="1" applyProtection="1">
      <alignment horizontal="right"/>
    </xf>
    <xf numFmtId="0" fontId="34" fillId="0" borderId="0" xfId="0" applyFont="1" applyBorder="1"/>
    <xf numFmtId="0" fontId="0" fillId="8" borderId="2" xfId="0" applyFill="1" applyBorder="1" applyAlignment="1">
      <alignment vertical="center"/>
    </xf>
    <xf numFmtId="1" fontId="6" fillId="0" borderId="2" xfId="0" applyNumberFormat="1" applyFont="1" applyFill="1" applyBorder="1" applyAlignment="1">
      <alignment vertical="center"/>
    </xf>
    <xf numFmtId="1" fontId="2" fillId="12" borderId="16" xfId="0" applyNumberFormat="1" applyFont="1" applyFill="1" applyBorder="1" applyAlignment="1" applyProtection="1">
      <alignment horizontal="center" vertical="center"/>
      <protection locked="0"/>
    </xf>
    <xf numFmtId="165" fontId="37" fillId="0" borderId="2" xfId="2" applyNumberFormat="1" applyFont="1" applyFill="1" applyBorder="1" applyAlignment="1" applyProtection="1">
      <alignment vertical="center"/>
      <protection locked="0"/>
    </xf>
    <xf numFmtId="49" fontId="7" fillId="3" borderId="27" xfId="0" applyNumberFormat="1" applyFont="1" applyFill="1" applyBorder="1" applyAlignment="1" applyProtection="1">
      <alignment horizontal="right" vertical="center"/>
    </xf>
    <xf numFmtId="14" fontId="7" fillId="0" borderId="27" xfId="0" applyNumberFormat="1" applyFont="1" applyFill="1" applyBorder="1" applyAlignment="1" applyProtection="1">
      <alignment vertical="center"/>
      <protection locked="0"/>
    </xf>
    <xf numFmtId="0" fontId="7" fillId="0" borderId="27" xfId="0" applyFont="1" applyFill="1" applyBorder="1" applyAlignment="1" applyProtection="1">
      <alignment vertical="center"/>
      <protection locked="0"/>
    </xf>
    <xf numFmtId="0" fontId="2" fillId="0" borderId="27" xfId="0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textRotation="90"/>
    </xf>
    <xf numFmtId="49" fontId="3" fillId="4" borderId="2" xfId="0" applyNumberFormat="1" applyFont="1" applyFill="1" applyBorder="1" applyAlignment="1" applyProtection="1">
      <alignment horizontal="right"/>
    </xf>
    <xf numFmtId="165" fontId="38" fillId="0" borderId="2" xfId="2" applyNumberFormat="1" applyFont="1" applyFill="1" applyBorder="1" applyAlignment="1" applyProtection="1">
      <alignment vertical="center"/>
      <protection locked="0"/>
    </xf>
    <xf numFmtId="49" fontId="38" fillId="3" borderId="2" xfId="0" quotePrefix="1" applyNumberFormat="1" applyFont="1" applyFill="1" applyBorder="1" applyAlignment="1" applyProtection="1">
      <alignment horizontal="right" vertical="center"/>
    </xf>
    <xf numFmtId="14" fontId="38" fillId="0" borderId="2" xfId="0" applyNumberFormat="1" applyFont="1" applyFill="1" applyBorder="1" applyAlignment="1" applyProtection="1">
      <alignment vertical="center"/>
    </xf>
    <xf numFmtId="0" fontId="39" fillId="0" borderId="2" xfId="0" applyFont="1" applyFill="1" applyBorder="1" applyAlignment="1" applyProtection="1">
      <alignment vertical="center"/>
    </xf>
    <xf numFmtId="0" fontId="38" fillId="0" borderId="2" xfId="0" applyFont="1" applyFill="1" applyBorder="1" applyAlignment="1" applyProtection="1">
      <alignment vertical="center"/>
    </xf>
    <xf numFmtId="164" fontId="38" fillId="0" borderId="2" xfId="0" applyNumberFormat="1" applyFont="1" applyFill="1" applyBorder="1" applyAlignment="1" applyProtection="1">
      <alignment horizontal="center" vertical="center"/>
    </xf>
    <xf numFmtId="165" fontId="38" fillId="0" borderId="2" xfId="0" applyNumberFormat="1" applyFont="1" applyFill="1" applyBorder="1" applyAlignment="1" applyProtection="1">
      <alignment vertical="center"/>
      <protection locked="0"/>
    </xf>
    <xf numFmtId="0" fontId="38" fillId="0" borderId="2" xfId="0" applyFont="1" applyFill="1" applyBorder="1" applyAlignment="1" applyProtection="1">
      <alignment vertical="center"/>
      <protection locked="0"/>
    </xf>
    <xf numFmtId="49" fontId="38" fillId="0" borderId="2" xfId="0" applyNumberFormat="1" applyFont="1" applyFill="1" applyBorder="1" applyAlignment="1" applyProtection="1">
      <alignment vertical="center"/>
      <protection locked="0"/>
    </xf>
    <xf numFmtId="0" fontId="38" fillId="0" borderId="2" xfId="0" applyFont="1" applyFill="1" applyBorder="1" applyAlignment="1" applyProtection="1">
      <alignment horizontal="center" vertical="center"/>
      <protection locked="0"/>
    </xf>
    <xf numFmtId="1" fontId="38" fillId="0" borderId="2" xfId="0" applyNumberFormat="1" applyFont="1" applyFill="1" applyBorder="1" applyAlignment="1" applyProtection="1">
      <alignment horizontal="center" vertical="center"/>
    </xf>
    <xf numFmtId="0" fontId="39" fillId="0" borderId="2" xfId="0" applyFont="1" applyBorder="1" applyAlignment="1">
      <alignment horizontal="center"/>
    </xf>
    <xf numFmtId="1" fontId="39" fillId="12" borderId="16" xfId="0" applyNumberFormat="1" applyFont="1" applyFill="1" applyBorder="1" applyAlignment="1" applyProtection="1">
      <alignment horizontal="center" vertical="center"/>
      <protection locked="0"/>
    </xf>
    <xf numFmtId="1" fontId="39" fillId="0" borderId="18" xfId="0" applyNumberFormat="1" applyFont="1" applyBorder="1" applyAlignment="1">
      <alignment horizontal="center"/>
    </xf>
    <xf numFmtId="1" fontId="39" fillId="0" borderId="2" xfId="0" applyNumberFormat="1" applyFont="1" applyBorder="1" applyAlignment="1">
      <alignment horizontal="center" vertical="center"/>
    </xf>
    <xf numFmtId="1" fontId="39" fillId="0" borderId="16" xfId="0" applyNumberFormat="1" applyFont="1" applyFill="1" applyBorder="1" applyAlignment="1" applyProtection="1">
      <alignment horizontal="center" vertical="center"/>
      <protection locked="0"/>
    </xf>
    <xf numFmtId="1" fontId="39" fillId="0" borderId="19" xfId="0" applyNumberFormat="1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vertical="center"/>
      <protection locked="0"/>
    </xf>
    <xf numFmtId="0" fontId="40" fillId="0" borderId="2" xfId="0" applyFont="1" applyFill="1" applyBorder="1" applyAlignment="1" applyProtection="1">
      <alignment horizontal="center" vertical="center"/>
      <protection locked="0"/>
    </xf>
    <xf numFmtId="0" fontId="38" fillId="0" borderId="0" xfId="0" applyFont="1"/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2" applyNumberFormat="1" applyFont="1" applyFill="1" applyBorder="1" applyAlignment="1" applyProtection="1">
      <alignment vertical="center"/>
      <protection locked="0"/>
    </xf>
    <xf numFmtId="1" fontId="3" fillId="0" borderId="2" xfId="0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Border="1"/>
    <xf numFmtId="1" fontId="3" fillId="8" borderId="23" xfId="0" applyNumberFormat="1" applyFont="1" applyFill="1" applyBorder="1" applyAlignment="1">
      <alignment horizontal="center" vertical="center"/>
    </xf>
    <xf numFmtId="0" fontId="3" fillId="8" borderId="23" xfId="0" applyFont="1" applyFill="1" applyBorder="1" applyAlignment="1" applyProtection="1">
      <alignment horizontal="center" vertical="center"/>
      <protection locked="0"/>
    </xf>
    <xf numFmtId="1" fontId="3" fillId="8" borderId="23" xfId="0" applyNumberFormat="1" applyFont="1" applyFill="1" applyBorder="1" applyAlignment="1" applyProtection="1">
      <alignment horizontal="center" vertical="center"/>
      <protection locked="0"/>
    </xf>
    <xf numFmtId="165" fontId="3" fillId="0" borderId="0" xfId="2" applyNumberFormat="1" applyFont="1" applyFill="1" applyBorder="1" applyAlignment="1" applyProtection="1">
      <alignment vertical="center"/>
      <protection locked="0"/>
    </xf>
    <xf numFmtId="0" fontId="3" fillId="8" borderId="0" xfId="0" applyFont="1" applyFill="1" applyBorder="1" applyAlignment="1" applyProtection="1">
      <alignment horizontal="center" vertical="center"/>
      <protection locked="0"/>
    </xf>
    <xf numFmtId="1" fontId="6" fillId="0" borderId="23" xfId="0" applyNumberFormat="1" applyFont="1" applyFill="1" applyBorder="1" applyAlignment="1">
      <alignment vertical="center"/>
    </xf>
    <xf numFmtId="1" fontId="38" fillId="0" borderId="23" xfId="0" applyNumberFormat="1" applyFont="1" applyFill="1" applyBorder="1" applyAlignment="1" applyProtection="1">
      <alignment horizontal="center" vertical="center"/>
    </xf>
    <xf numFmtId="1" fontId="29" fillId="12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49" fontId="3" fillId="3" borderId="0" xfId="0" quotePrefix="1" applyNumberFormat="1" applyFont="1" applyFill="1" applyBorder="1" applyAlignment="1" applyProtection="1">
      <alignment horizontal="right" vertical="center"/>
    </xf>
    <xf numFmtId="49" fontId="3" fillId="3" borderId="28" xfId="0" quotePrefix="1" applyNumberFormat="1" applyFont="1" applyFill="1" applyBorder="1" applyAlignment="1" applyProtection="1">
      <alignment horizontal="right" vertical="center"/>
    </xf>
    <xf numFmtId="1" fontId="36" fillId="0" borderId="27" xfId="0" applyNumberFormat="1" applyFont="1" applyBorder="1" applyAlignment="1">
      <alignment horizontal="center"/>
    </xf>
    <xf numFmtId="14" fontId="3" fillId="14" borderId="2" xfId="0" applyNumberFormat="1" applyFont="1" applyFill="1" applyBorder="1" applyAlignment="1" applyProtection="1">
      <alignment vertical="center"/>
    </xf>
    <xf numFmtId="0" fontId="2" fillId="14" borderId="2" xfId="0" applyFont="1" applyFill="1" applyBorder="1" applyAlignment="1" applyProtection="1">
      <alignment vertical="center"/>
    </xf>
    <xf numFmtId="0" fontId="3" fillId="14" borderId="2" xfId="0" applyFont="1" applyFill="1" applyBorder="1" applyAlignment="1" applyProtection="1">
      <alignment vertical="center"/>
    </xf>
    <xf numFmtId="164" fontId="3" fillId="14" borderId="2" xfId="0" applyNumberFormat="1" applyFont="1" applyFill="1" applyBorder="1" applyAlignment="1" applyProtection="1">
      <alignment horizontal="center" vertical="center"/>
    </xf>
    <xf numFmtId="165" fontId="3" fillId="14" borderId="2" xfId="0" applyNumberFormat="1" applyFont="1" applyFill="1" applyBorder="1" applyAlignment="1" applyProtection="1">
      <alignment vertical="center"/>
      <protection locked="0"/>
    </xf>
    <xf numFmtId="0" fontId="3" fillId="14" borderId="2" xfId="0" applyFont="1" applyFill="1" applyBorder="1" applyAlignment="1" applyProtection="1">
      <alignment vertical="center"/>
      <protection locked="0"/>
    </xf>
    <xf numFmtId="49" fontId="3" fillId="14" borderId="2" xfId="0" applyNumberFormat="1" applyFont="1" applyFill="1" applyBorder="1" applyAlignment="1" applyProtection="1">
      <alignment vertical="center"/>
      <protection locked="0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1" fontId="3" fillId="14" borderId="2" xfId="0" applyNumberFormat="1" applyFont="1" applyFill="1" applyBorder="1" applyAlignment="1" applyProtection="1">
      <alignment horizontal="center" vertical="center"/>
    </xf>
    <xf numFmtId="49" fontId="3" fillId="9" borderId="2" xfId="0" applyNumberFormat="1" applyFont="1" applyFill="1" applyBorder="1" applyAlignment="1" applyProtection="1">
      <alignment horizontal="right"/>
    </xf>
    <xf numFmtId="0" fontId="19" fillId="0" borderId="2" xfId="0" applyFont="1" applyBorder="1"/>
    <xf numFmtId="0" fontId="19" fillId="0" borderId="16" xfId="0" applyFont="1" applyBorder="1"/>
    <xf numFmtId="0" fontId="19" fillId="0" borderId="18" xfId="0" applyFont="1" applyBorder="1"/>
    <xf numFmtId="0" fontId="19" fillId="0" borderId="19" xfId="0" applyFont="1" applyBorder="1"/>
    <xf numFmtId="0" fontId="19" fillId="0" borderId="17" xfId="0" applyFont="1" applyBorder="1"/>
    <xf numFmtId="0" fontId="19" fillId="0" borderId="0" xfId="0" applyFont="1"/>
    <xf numFmtId="49" fontId="6" fillId="3" borderId="28" xfId="0" applyNumberFormat="1" applyFont="1" applyFill="1" applyBorder="1" applyAlignment="1" applyProtection="1">
      <alignment horizontal="right" vertical="center"/>
    </xf>
    <xf numFmtId="14" fontId="6" fillId="0" borderId="28" xfId="0" applyNumberFormat="1" applyFont="1" applyFill="1" applyBorder="1" applyAlignment="1" applyProtection="1">
      <alignment vertical="center"/>
      <protection locked="0"/>
    </xf>
    <xf numFmtId="0" fontId="6" fillId="0" borderId="28" xfId="0" applyFont="1" applyFill="1" applyBorder="1" applyAlignment="1" applyProtection="1">
      <alignment vertical="center"/>
      <protection locked="0"/>
    </xf>
    <xf numFmtId="0" fontId="11" fillId="0" borderId="28" xfId="0" applyFont="1" applyFill="1" applyBorder="1" applyAlignment="1" applyProtection="1">
      <alignment vertical="center"/>
    </xf>
    <xf numFmtId="0" fontId="11" fillId="0" borderId="28" xfId="0" applyFont="1" applyFill="1" applyBorder="1" applyAlignment="1" applyProtection="1">
      <alignment vertical="center"/>
      <protection locked="0"/>
    </xf>
    <xf numFmtId="164" fontId="3" fillId="0" borderId="28" xfId="0" applyNumberFormat="1" applyFont="1" applyFill="1" applyBorder="1" applyAlignment="1" applyProtection="1">
      <alignment horizontal="center" vertical="center"/>
      <protection locked="0"/>
    </xf>
    <xf numFmtId="165" fontId="6" fillId="0" borderId="28" xfId="0" applyNumberFormat="1" applyFont="1" applyFill="1" applyBorder="1" applyAlignment="1" applyProtection="1">
      <alignment vertical="center"/>
      <protection locked="0"/>
    </xf>
    <xf numFmtId="165" fontId="3" fillId="0" borderId="28" xfId="0" applyNumberFormat="1" applyFont="1" applyFill="1" applyBorder="1" applyAlignment="1" applyProtection="1">
      <alignment vertical="center"/>
      <protection locked="0"/>
    </xf>
    <xf numFmtId="49" fontId="6" fillId="0" borderId="28" xfId="0" applyNumberFormat="1" applyFont="1" applyFill="1" applyBorder="1" applyAlignment="1" applyProtection="1">
      <alignment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1" fontId="6" fillId="0" borderId="28" xfId="0" applyNumberFormat="1" applyFont="1" applyFill="1" applyBorder="1" applyAlignment="1">
      <alignment horizontal="center" vertical="center"/>
    </xf>
    <xf numFmtId="49" fontId="3" fillId="3" borderId="28" xfId="0" applyNumberFormat="1" applyFont="1" applyFill="1" applyBorder="1" applyAlignment="1" applyProtection="1">
      <alignment horizontal="right" vertical="center"/>
    </xf>
    <xf numFmtId="0" fontId="11" fillId="0" borderId="28" xfId="0" applyFont="1" applyBorder="1" applyAlignment="1">
      <alignment horizont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1" fontId="11" fillId="0" borderId="31" xfId="0" applyNumberFormat="1" applyFont="1" applyBorder="1" applyAlignment="1">
      <alignment horizontal="center"/>
    </xf>
    <xf numFmtId="1" fontId="25" fillId="0" borderId="28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6" fillId="0" borderId="30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31" fillId="0" borderId="28" xfId="0" applyFont="1" applyFill="1" applyBorder="1" applyAlignment="1" applyProtection="1">
      <alignment horizontal="center" vertical="center"/>
      <protection locked="0"/>
    </xf>
    <xf numFmtId="49" fontId="33" fillId="3" borderId="28" xfId="0" quotePrefix="1" applyNumberFormat="1" applyFont="1" applyFill="1" applyBorder="1" applyAlignment="1" applyProtection="1">
      <alignment horizontal="right" vertical="center"/>
    </xf>
    <xf numFmtId="165" fontId="38" fillId="0" borderId="28" xfId="2" applyNumberFormat="1" applyFont="1" applyFill="1" applyBorder="1" applyAlignment="1" applyProtection="1">
      <alignment vertical="center"/>
      <protection locked="0"/>
    </xf>
    <xf numFmtId="165" fontId="41" fillId="0" borderId="28" xfId="0" applyNumberFormat="1" applyFont="1" applyFill="1" applyBorder="1" applyAlignment="1" applyProtection="1">
      <alignment vertical="center"/>
      <protection locked="0"/>
    </xf>
    <xf numFmtId="1" fontId="8" fillId="10" borderId="25" xfId="0" applyNumberFormat="1" applyFont="1" applyFill="1" applyBorder="1" applyAlignment="1">
      <alignment horizontal="center"/>
    </xf>
    <xf numFmtId="1" fontId="8" fillId="10" borderId="12" xfId="0" applyNumberFormat="1" applyFont="1" applyFill="1" applyBorder="1" applyAlignment="1">
      <alignment horizontal="center"/>
    </xf>
    <xf numFmtId="1" fontId="8" fillId="10" borderId="32" xfId="0" applyNumberFormat="1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1" fontId="8" fillId="5" borderId="12" xfId="0" applyNumberFormat="1" applyFont="1" applyFill="1" applyBorder="1" applyAlignment="1">
      <alignment horizontal="center"/>
    </xf>
    <xf numFmtId="14" fontId="21" fillId="0" borderId="12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Euro" xfId="1"/>
    <cellStyle name="Lien hypertexte" xfId="2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-memb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HERENTS ACTIFS"/>
      <sheetName val="EX-MEMBR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bilia.da-silva@laposte.net" TargetMode="External"/><Relationship Id="rId18" Type="http://schemas.openxmlformats.org/officeDocument/2006/relationships/hyperlink" Target="mailto:RGMK@orange.fr" TargetMode="External"/><Relationship Id="rId26" Type="http://schemas.openxmlformats.org/officeDocument/2006/relationships/hyperlink" Target="mailto:patrick.hosson@orange.fr" TargetMode="External"/><Relationship Id="rId39" Type="http://schemas.openxmlformats.org/officeDocument/2006/relationships/hyperlink" Target="mailto:fragot@sfr.fr" TargetMode="External"/><Relationship Id="rId21" Type="http://schemas.openxmlformats.org/officeDocument/2006/relationships/hyperlink" Target="mailto:ev.guillaume@laposte.net" TargetMode="External"/><Relationship Id="rId34" Type="http://schemas.openxmlformats.org/officeDocument/2006/relationships/hyperlink" Target="mailto:regis.ronez@wanadoo.fr" TargetMode="External"/><Relationship Id="rId42" Type="http://schemas.openxmlformats.org/officeDocument/2006/relationships/hyperlink" Target="mailto:jean-remymercier@neuf.fr" TargetMode="External"/><Relationship Id="rId47" Type="http://schemas.openxmlformats.org/officeDocument/2006/relationships/hyperlink" Target="mailto:foria.colegrave@gmail.com" TargetMode="External"/><Relationship Id="rId50" Type="http://schemas.openxmlformats.org/officeDocument/2006/relationships/hyperlink" Target="mailto:jeanmichel.lemee@orange.fr" TargetMode="External"/><Relationship Id="rId55" Type="http://schemas.openxmlformats.org/officeDocument/2006/relationships/hyperlink" Target="mailto:m.poncinet@hotmail.fr" TargetMode="External"/><Relationship Id="rId63" Type="http://schemas.openxmlformats.org/officeDocument/2006/relationships/hyperlink" Target="mailto:bertrand.robert0340@orange.fr" TargetMode="External"/><Relationship Id="rId68" Type="http://schemas.openxmlformats.org/officeDocument/2006/relationships/hyperlink" Target="mailto:yv.parisot-a@netcourrier.com" TargetMode="External"/><Relationship Id="rId7" Type="http://schemas.openxmlformats.org/officeDocument/2006/relationships/hyperlink" Target="mailto:gdardenne@hotmail.fr" TargetMode="External"/><Relationship Id="rId71" Type="http://schemas.openxmlformats.org/officeDocument/2006/relationships/hyperlink" Target="mailto:elianerampont@free.fr" TargetMode="External"/><Relationship Id="rId2" Type="http://schemas.openxmlformats.org/officeDocument/2006/relationships/hyperlink" Target="mailto:fertvincent@orange.fr" TargetMode="External"/><Relationship Id="rId16" Type="http://schemas.openxmlformats.org/officeDocument/2006/relationships/hyperlink" Target="mailto:alain.mauclert@laposte.net" TargetMode="External"/><Relationship Id="rId29" Type="http://schemas.openxmlformats.org/officeDocument/2006/relationships/hyperlink" Target="mailto:dominique.flinois51@gmail.com" TargetMode="External"/><Relationship Id="rId11" Type="http://schemas.openxmlformats.org/officeDocument/2006/relationships/hyperlink" Target="mailto:yvuijk@gmail.com" TargetMode="External"/><Relationship Id="rId24" Type="http://schemas.openxmlformats.org/officeDocument/2006/relationships/hyperlink" Target="mailto:pascal.lacomblez@bbox.fr" TargetMode="External"/><Relationship Id="rId32" Type="http://schemas.openxmlformats.org/officeDocument/2006/relationships/hyperlink" Target="mailto:cabinet.hamm@orange.fr" TargetMode="External"/><Relationship Id="rId37" Type="http://schemas.openxmlformats.org/officeDocument/2006/relationships/hyperlink" Target="mailto:jean-yves.redon@wanadoo.fr" TargetMode="External"/><Relationship Id="rId40" Type="http://schemas.openxmlformats.org/officeDocument/2006/relationships/hyperlink" Target="mailto:jpdavant@gmail.com" TargetMode="External"/><Relationship Id="rId45" Type="http://schemas.openxmlformats.org/officeDocument/2006/relationships/hyperlink" Target="mailto:c.classine@gmail.com" TargetMode="External"/><Relationship Id="rId53" Type="http://schemas.openxmlformats.org/officeDocument/2006/relationships/hyperlink" Target="mailto:florine.jaguin@gmail.com" TargetMode="External"/><Relationship Id="rId58" Type="http://schemas.openxmlformats.org/officeDocument/2006/relationships/hyperlink" Target="mailto:andrevero.lejay@orange.fr" TargetMode="External"/><Relationship Id="rId66" Type="http://schemas.openxmlformats.org/officeDocument/2006/relationships/hyperlink" Target="mailto:benoit.gressez@laposte.net" TargetMode="External"/><Relationship Id="rId74" Type="http://schemas.openxmlformats.org/officeDocument/2006/relationships/comments" Target="../comments1.xml"/><Relationship Id="rId5" Type="http://schemas.openxmlformats.org/officeDocument/2006/relationships/hyperlink" Target="mailto:sylviefert8@orange.fr" TargetMode="External"/><Relationship Id="rId15" Type="http://schemas.openxmlformats.org/officeDocument/2006/relationships/hyperlink" Target="mailto:anne.dhuicq@laposte.net" TargetMode="External"/><Relationship Id="rId23" Type="http://schemas.openxmlformats.org/officeDocument/2006/relationships/hyperlink" Target="mailto:bg.parant@orange.fr" TargetMode="External"/><Relationship Id="rId28" Type="http://schemas.openxmlformats.org/officeDocument/2006/relationships/hyperlink" Target="mailto:andre.drillaud@wanadoo.fr" TargetMode="External"/><Relationship Id="rId36" Type="http://schemas.openxmlformats.org/officeDocument/2006/relationships/hyperlink" Target="mailto:pppuech@club-internet.fr" TargetMode="External"/><Relationship Id="rId49" Type="http://schemas.openxmlformats.org/officeDocument/2006/relationships/hyperlink" Target="mailto:jp-paris@orange.fr" TargetMode="External"/><Relationship Id="rId57" Type="http://schemas.openxmlformats.org/officeDocument/2006/relationships/hyperlink" Target="mailto:monique.turquin@wanadoo.fr" TargetMode="External"/><Relationship Id="rId61" Type="http://schemas.openxmlformats.org/officeDocument/2006/relationships/hyperlink" Target="mailto:nadettemousel@orange.fr" TargetMode="External"/><Relationship Id="rId10" Type="http://schemas.openxmlformats.org/officeDocument/2006/relationships/hyperlink" Target="mailto:keesdirk.blokker@nordnet.fr" TargetMode="External"/><Relationship Id="rId19" Type="http://schemas.openxmlformats.org/officeDocument/2006/relationships/hyperlink" Target="mailto:michelle77ji@gmail.com" TargetMode="External"/><Relationship Id="rId31" Type="http://schemas.openxmlformats.org/officeDocument/2006/relationships/hyperlink" Target="mailto:antonio.montali@sfr.fr" TargetMode="External"/><Relationship Id="rId44" Type="http://schemas.openxmlformats.org/officeDocument/2006/relationships/hyperlink" Target="mailto:jean-marie.classine@wanadoo.fr" TargetMode="External"/><Relationship Id="rId52" Type="http://schemas.openxmlformats.org/officeDocument/2006/relationships/hyperlink" Target="mailto:alain.saguez@laposte.net" TargetMode="External"/><Relationship Id="rId60" Type="http://schemas.openxmlformats.org/officeDocument/2006/relationships/hyperlink" Target="mailto:mousel.bernard@neuf.fr" TargetMode="External"/><Relationship Id="rId65" Type="http://schemas.openxmlformats.org/officeDocument/2006/relationships/hyperlink" Target="mailto:benoit.gressez@laposte.net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mailto:gchretien@wanadoo.fr" TargetMode="External"/><Relationship Id="rId9" Type="http://schemas.openxmlformats.org/officeDocument/2006/relationships/hyperlink" Target="mailto:maryse.henri@cegetel.net" TargetMode="External"/><Relationship Id="rId14" Type="http://schemas.openxmlformats.org/officeDocument/2006/relationships/hyperlink" Target="mailto:anne.dhuicq@laposte.net" TargetMode="External"/><Relationship Id="rId22" Type="http://schemas.openxmlformats.org/officeDocument/2006/relationships/hyperlink" Target="mailto:bg.parant@orange.fr" TargetMode="External"/><Relationship Id="rId27" Type="http://schemas.openxmlformats.org/officeDocument/2006/relationships/hyperlink" Target="mailto:andre.drillaud@wanadoo.fr" TargetMode="External"/><Relationship Id="rId30" Type="http://schemas.openxmlformats.org/officeDocument/2006/relationships/hyperlink" Target="mailto:agneskerle@free.fr" TargetMode="External"/><Relationship Id="rId35" Type="http://schemas.openxmlformats.org/officeDocument/2006/relationships/hyperlink" Target="mailto:marlenet51@gmail.com" TargetMode="External"/><Relationship Id="rId43" Type="http://schemas.openxmlformats.org/officeDocument/2006/relationships/hyperlink" Target="mailto:denise.noel0855@laposte.net" TargetMode="External"/><Relationship Id="rId48" Type="http://schemas.openxmlformats.org/officeDocument/2006/relationships/hyperlink" Target="mailto:rogervache@hotmail.fr" TargetMode="External"/><Relationship Id="rId56" Type="http://schemas.openxmlformats.org/officeDocument/2006/relationships/hyperlink" Target="mailto:bernardo511@hotmail.fr" TargetMode="External"/><Relationship Id="rId64" Type="http://schemas.openxmlformats.org/officeDocument/2006/relationships/hyperlink" Target="mailto:isabelle@lepore.fr" TargetMode="External"/><Relationship Id="rId69" Type="http://schemas.openxmlformats.org/officeDocument/2006/relationships/hyperlink" Target="mailto:jp.coutelet@orange.fr" TargetMode="External"/><Relationship Id="rId8" Type="http://schemas.openxmlformats.org/officeDocument/2006/relationships/hyperlink" Target="mailto:maryse.henri@cegetel.net" TargetMode="External"/><Relationship Id="rId51" Type="http://schemas.openxmlformats.org/officeDocument/2006/relationships/hyperlink" Target="mailto:bofra51@orange.fr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fmaret@orange.fr" TargetMode="External"/><Relationship Id="rId12" Type="http://schemas.openxmlformats.org/officeDocument/2006/relationships/hyperlink" Target="mailto:joseago@orange.fr" TargetMode="External"/><Relationship Id="rId17" Type="http://schemas.openxmlformats.org/officeDocument/2006/relationships/hyperlink" Target="mailto:evelyne.grimont@laposte.net" TargetMode="External"/><Relationship Id="rId25" Type="http://schemas.openxmlformats.org/officeDocument/2006/relationships/hyperlink" Target="mailto:denis.molez@gmail.com" TargetMode="External"/><Relationship Id="rId33" Type="http://schemas.openxmlformats.org/officeDocument/2006/relationships/hyperlink" Target="mailto:s.bouxirot@orange.fr" TargetMode="External"/><Relationship Id="rId38" Type="http://schemas.openxmlformats.org/officeDocument/2006/relationships/hyperlink" Target="mailto:soph.knaebel@free.fr" TargetMode="External"/><Relationship Id="rId46" Type="http://schemas.openxmlformats.org/officeDocument/2006/relationships/hyperlink" Target="mailto:p.robin@cder.fr" TargetMode="External"/><Relationship Id="rId59" Type="http://schemas.openxmlformats.org/officeDocument/2006/relationships/hyperlink" Target="mailto:pouply.sylvie@neuf.fr" TargetMode="External"/><Relationship Id="rId67" Type="http://schemas.openxmlformats.org/officeDocument/2006/relationships/hyperlink" Target="mailto:daniel.paul.dumont@wanadoo.fr" TargetMode="External"/><Relationship Id="rId20" Type="http://schemas.openxmlformats.org/officeDocument/2006/relationships/hyperlink" Target="mailto:graziella.ferrette@gmail.com" TargetMode="External"/><Relationship Id="rId41" Type="http://schemas.openxmlformats.org/officeDocument/2006/relationships/hyperlink" Target="mailto:gabriellemalagu@yahoo.fr" TargetMode="External"/><Relationship Id="rId54" Type="http://schemas.openxmlformats.org/officeDocument/2006/relationships/hyperlink" Target="mailto:francis.dupont51@orange.fr" TargetMode="External"/><Relationship Id="rId62" Type="http://schemas.openxmlformats.org/officeDocument/2006/relationships/hyperlink" Target="mailto:rino@lepore.fr" TargetMode="External"/><Relationship Id="rId70" Type="http://schemas.openxmlformats.org/officeDocument/2006/relationships/hyperlink" Target="mailto:fran&#231;ois.mannebarth@orange.fr" TargetMode="External"/><Relationship Id="rId1" Type="http://schemas.openxmlformats.org/officeDocument/2006/relationships/hyperlink" Target="mailto:demortier.regine@laposte.net" TargetMode="External"/><Relationship Id="rId6" Type="http://schemas.openxmlformats.org/officeDocument/2006/relationships/hyperlink" Target="mailto:benolielp1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oachim.mauer@email.de" TargetMode="External"/><Relationship Id="rId13" Type="http://schemas.openxmlformats.org/officeDocument/2006/relationships/hyperlink" Target="mailto:myagrapart@dbmail.com" TargetMode="External"/><Relationship Id="rId18" Type="http://schemas.openxmlformats.org/officeDocument/2006/relationships/hyperlink" Target="mailto:joachim.mauer@email.de" TargetMode="External"/><Relationship Id="rId26" Type="http://schemas.openxmlformats.org/officeDocument/2006/relationships/hyperlink" Target="mailto:francis.darocha@sfr.fr" TargetMode="External"/><Relationship Id="rId3" Type="http://schemas.openxmlformats.org/officeDocument/2006/relationships/hyperlink" Target="mailto:oreste.lodi@sonaca.com" TargetMode="External"/><Relationship Id="rId21" Type="http://schemas.openxmlformats.org/officeDocument/2006/relationships/hyperlink" Target="mailto:nicole.boaglio@laposte.net" TargetMode="External"/><Relationship Id="rId34" Type="http://schemas.openxmlformats.org/officeDocument/2006/relationships/printerSettings" Target="../printerSettings/printerSettings2.bin"/><Relationship Id="rId7" Type="http://schemas.openxmlformats.org/officeDocument/2006/relationships/hyperlink" Target="mailto:elisabeth.debruge@wanadoo.fr" TargetMode="External"/><Relationship Id="rId12" Type="http://schemas.openxmlformats.org/officeDocument/2006/relationships/hyperlink" Target="mailto:franjms@wanadoo.fr" TargetMode="External"/><Relationship Id="rId17" Type="http://schemas.openxmlformats.org/officeDocument/2006/relationships/hyperlink" Target="mailto:mick.noakes1@gmail.com" TargetMode="External"/><Relationship Id="rId25" Type="http://schemas.openxmlformats.org/officeDocument/2006/relationships/hyperlink" Target="mailto:annemarie.gillot@bbox.fr" TargetMode="External"/><Relationship Id="rId33" Type="http://schemas.openxmlformats.org/officeDocument/2006/relationships/hyperlink" Target="mailto:poilvert.laetitia@neuf.fr" TargetMode="External"/><Relationship Id="rId2" Type="http://schemas.openxmlformats.org/officeDocument/2006/relationships/hyperlink" Target="mailto:elianerampont@sfr.fr" TargetMode="External"/><Relationship Id="rId16" Type="http://schemas.openxmlformats.org/officeDocument/2006/relationships/hyperlink" Target="mailto:willy.dessy@orange.fr" TargetMode="External"/><Relationship Id="rId20" Type="http://schemas.openxmlformats.org/officeDocument/2006/relationships/hyperlink" Target="mailto:schreiner.m@wanadoo.fr" TargetMode="External"/><Relationship Id="rId29" Type="http://schemas.openxmlformats.org/officeDocument/2006/relationships/hyperlink" Target="mailto:plhenry@orange.fr" TargetMode="External"/><Relationship Id="rId1" Type="http://schemas.openxmlformats.org/officeDocument/2006/relationships/hyperlink" Target="mailto:claudine-montcuit@wanadoo.fr" TargetMode="External"/><Relationship Id="rId6" Type="http://schemas.openxmlformats.org/officeDocument/2006/relationships/hyperlink" Target="mailto:marych51@orange.fr" TargetMode="External"/><Relationship Id="rId11" Type="http://schemas.openxmlformats.org/officeDocument/2006/relationships/hyperlink" Target="mailto:jmf.sol@wanadoo.fr" TargetMode="External"/><Relationship Id="rId24" Type="http://schemas.openxmlformats.org/officeDocument/2006/relationships/hyperlink" Target="mailto:campagnarde7559@gmail.com" TargetMode="External"/><Relationship Id="rId32" Type="http://schemas.openxmlformats.org/officeDocument/2006/relationships/hyperlink" Target="mailto:lune2printemps@yahoo.fr" TargetMode="External"/><Relationship Id="rId5" Type="http://schemas.openxmlformats.org/officeDocument/2006/relationships/hyperlink" Target="mailto:suzy231@live.fr" TargetMode="External"/><Relationship Id="rId15" Type="http://schemas.openxmlformats.org/officeDocument/2006/relationships/hyperlink" Target="mailto:bernard.mairien@sfr.fr" TargetMode="External"/><Relationship Id="rId23" Type="http://schemas.openxmlformats.org/officeDocument/2006/relationships/hyperlink" Target="mailto:sylvieclaus54@gmail.com" TargetMode="External"/><Relationship Id="rId28" Type="http://schemas.openxmlformats.org/officeDocument/2006/relationships/hyperlink" Target="mailto:mariclod53@hotmail.fr" TargetMode="External"/><Relationship Id="rId10" Type="http://schemas.openxmlformats.org/officeDocument/2006/relationships/hyperlink" Target="mailto:helene.lahaye2@wanadoo.fr" TargetMode="External"/><Relationship Id="rId19" Type="http://schemas.openxmlformats.org/officeDocument/2006/relationships/hyperlink" Target="mailto:daniel.verdelet@wanadoo.fr" TargetMode="External"/><Relationship Id="rId31" Type="http://schemas.openxmlformats.org/officeDocument/2006/relationships/hyperlink" Target="mailto:malvypatrick@hotmail.fr" TargetMode="External"/><Relationship Id="rId4" Type="http://schemas.openxmlformats.org/officeDocument/2006/relationships/hyperlink" Target="mailto:philipponnat@wanadoo.fr" TargetMode="External"/><Relationship Id="rId9" Type="http://schemas.openxmlformats.org/officeDocument/2006/relationships/hyperlink" Target="mailto:michel.martine6@wanadoo.fr" TargetMode="External"/><Relationship Id="rId14" Type="http://schemas.openxmlformats.org/officeDocument/2006/relationships/hyperlink" Target="mailto:bernard.mairien@sfr.fr" TargetMode="External"/><Relationship Id="rId22" Type="http://schemas.openxmlformats.org/officeDocument/2006/relationships/hyperlink" Target="mailto:alain.chenet2@orange.fr" TargetMode="External"/><Relationship Id="rId27" Type="http://schemas.openxmlformats.org/officeDocument/2006/relationships/hyperlink" Target="mailto:pierreorgue@yahoo.fr" TargetMode="External"/><Relationship Id="rId30" Type="http://schemas.openxmlformats.org/officeDocument/2006/relationships/hyperlink" Target="mailto:jacqueslaillet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210"/>
  <sheetViews>
    <sheetView tabSelected="1" zoomScale="130" zoomScaleNormal="130" workbookViewId="0">
      <pane xSplit="5" ySplit="2" topLeftCell="J132" activePane="bottomRight" state="frozen"/>
      <selection pane="topRight" activeCell="G1" sqref="G1"/>
      <selection pane="bottomLeft" activeCell="A3" sqref="A3"/>
      <selection pane="bottomRight" activeCell="E2" sqref="E2"/>
    </sheetView>
  </sheetViews>
  <sheetFormatPr baseColWidth="10" defaultRowHeight="15"/>
  <cols>
    <col min="1" max="1" width="3.5703125" style="80" bestFit="1" customWidth="1"/>
    <col min="2" max="2" width="9.85546875" style="2" bestFit="1" customWidth="1"/>
    <col min="3" max="3" width="8.7109375" style="2" customWidth="1"/>
    <col min="4" max="4" width="5" style="1" customWidth="1"/>
    <col min="5" max="5" width="20.85546875" style="2" bestFit="1" customWidth="1"/>
    <col min="6" max="6" width="12.140625" style="2" bestFit="1" customWidth="1"/>
    <col min="7" max="7" width="9.85546875" style="2" bestFit="1" customWidth="1"/>
    <col min="8" max="9" width="12.140625" style="2" bestFit="1" customWidth="1"/>
    <col min="10" max="10" width="30" style="67" bestFit="1" customWidth="1"/>
    <col min="11" max="11" width="28.5703125" style="2" bestFit="1" customWidth="1"/>
    <col min="12" max="12" width="6" style="2" bestFit="1" customWidth="1"/>
    <col min="13" max="13" width="21" style="2" bestFit="1" customWidth="1"/>
    <col min="14" max="14" width="6.28515625" style="2" bestFit="1" customWidth="1"/>
    <col min="15" max="15" width="6.28515625" style="2" customWidth="1"/>
    <col min="16" max="16" width="9.28515625" style="2" customWidth="1"/>
    <col min="17" max="18" width="4.85546875" style="54" customWidth="1"/>
    <col min="19" max="19" width="4.7109375" style="54" customWidth="1"/>
    <col min="20" max="20" width="4.140625" style="54" customWidth="1"/>
    <col min="21" max="27" width="4.140625" style="2" customWidth="1"/>
    <col min="28" max="32" width="0.42578125" style="2" customWidth="1"/>
    <col min="33" max="33" width="4" style="80" customWidth="1"/>
    <col min="34" max="39" width="3.85546875" style="2" customWidth="1"/>
    <col min="40" max="40" width="4.140625" style="188" customWidth="1"/>
    <col min="41" max="41" width="4.140625" style="176" customWidth="1"/>
    <col min="42" max="50" width="4.140625" style="135" customWidth="1"/>
    <col min="51" max="51" width="4.140625" style="221" customWidth="1"/>
    <col min="52" max="52" width="29.7109375" style="2" customWidth="1"/>
    <col min="53" max="53" width="35.140625" style="2" bestFit="1" customWidth="1"/>
    <col min="54" max="54" width="4.5703125" style="245" customWidth="1"/>
    <col min="55" max="55" width="3.7109375" style="245" customWidth="1"/>
    <col min="56" max="56" width="15.7109375" style="245" bestFit="1" customWidth="1"/>
    <col min="57" max="57" width="4.28515625" style="80" customWidth="1"/>
    <col min="58" max="16384" width="11.42578125" style="2"/>
  </cols>
  <sheetData>
    <row r="1" spans="1:57" s="3" customFormat="1" ht="21.75" customHeight="1" thickTop="1" thickBot="1">
      <c r="A1" s="105" t="s">
        <v>0</v>
      </c>
      <c r="B1" s="106"/>
      <c r="C1" s="106"/>
      <c r="D1" s="106"/>
      <c r="E1" s="107"/>
      <c r="H1" s="108"/>
      <c r="I1" s="237" t="s">
        <v>1573</v>
      </c>
      <c r="J1" s="238">
        <v>42599</v>
      </c>
      <c r="M1" s="109"/>
      <c r="N1" s="110"/>
      <c r="O1" s="393"/>
      <c r="P1" s="393"/>
      <c r="Q1" s="394" t="s">
        <v>110</v>
      </c>
      <c r="R1" s="394"/>
      <c r="S1" s="394"/>
      <c r="T1" s="394"/>
      <c r="U1" s="394"/>
      <c r="V1" s="394"/>
      <c r="W1" s="394"/>
      <c r="X1" s="394"/>
      <c r="Y1" s="394"/>
      <c r="Z1" s="394"/>
      <c r="AA1" s="395"/>
      <c r="AB1" s="222"/>
      <c r="AC1" s="222"/>
      <c r="AD1" s="222"/>
      <c r="AE1" s="222"/>
      <c r="AF1" s="222"/>
      <c r="AG1" s="81"/>
      <c r="AH1" s="390" t="s">
        <v>613</v>
      </c>
      <c r="AI1" s="391"/>
      <c r="AJ1" s="391"/>
      <c r="AK1" s="391"/>
      <c r="AL1" s="391"/>
      <c r="AM1" s="391"/>
      <c r="AN1" s="392"/>
      <c r="AO1" s="387" t="s">
        <v>1481</v>
      </c>
      <c r="AP1" s="388"/>
      <c r="AQ1" s="388"/>
      <c r="AR1" s="388"/>
      <c r="AS1" s="388"/>
      <c r="AT1" s="388"/>
      <c r="AU1" s="388"/>
      <c r="AV1" s="388"/>
      <c r="AW1" s="388"/>
      <c r="AX1" s="388"/>
      <c r="AY1" s="389"/>
      <c r="BB1" s="239"/>
      <c r="BC1" s="239"/>
      <c r="BD1" s="239"/>
      <c r="BE1" s="81"/>
    </row>
    <row r="2" spans="1:57" ht="73.5" customHeight="1" thickTop="1">
      <c r="A2" s="263" t="s">
        <v>1602</v>
      </c>
      <c r="B2" s="21" t="s">
        <v>610</v>
      </c>
      <c r="C2" s="8" t="s">
        <v>11</v>
      </c>
      <c r="D2" s="8" t="s">
        <v>13</v>
      </c>
      <c r="E2" s="20" t="s">
        <v>16</v>
      </c>
      <c r="F2" s="12" t="s">
        <v>52</v>
      </c>
      <c r="G2" s="19" t="s">
        <v>1777</v>
      </c>
      <c r="H2" s="19" t="s">
        <v>611</v>
      </c>
      <c r="I2" s="19" t="s">
        <v>612</v>
      </c>
      <c r="J2" s="19" t="s">
        <v>100</v>
      </c>
      <c r="K2" s="12" t="s">
        <v>101</v>
      </c>
      <c r="L2" s="4" t="s">
        <v>102</v>
      </c>
      <c r="M2" s="22" t="s">
        <v>103</v>
      </c>
      <c r="N2" s="34" t="s">
        <v>609</v>
      </c>
      <c r="O2" s="73" t="s">
        <v>1373</v>
      </c>
      <c r="P2" s="71" t="s">
        <v>105</v>
      </c>
      <c r="Q2" s="24">
        <v>2016</v>
      </c>
      <c r="R2" s="24">
        <v>2015</v>
      </c>
      <c r="S2" s="24">
        <v>2014</v>
      </c>
      <c r="T2" s="24">
        <v>2013</v>
      </c>
      <c r="U2" s="24">
        <v>2012</v>
      </c>
      <c r="V2" s="24">
        <v>2011</v>
      </c>
      <c r="W2" s="24">
        <v>2010</v>
      </c>
      <c r="X2" s="24">
        <v>2009</v>
      </c>
      <c r="Y2" s="24">
        <v>2008</v>
      </c>
      <c r="Z2" s="24">
        <v>2007</v>
      </c>
      <c r="AA2" s="24">
        <v>2006</v>
      </c>
      <c r="AB2" s="223"/>
      <c r="AC2" s="223"/>
      <c r="AD2" s="223"/>
      <c r="AE2" s="223"/>
      <c r="AF2" s="223"/>
      <c r="AG2" s="263" t="s">
        <v>608</v>
      </c>
      <c r="AH2" s="35" t="s">
        <v>1254</v>
      </c>
      <c r="AI2" s="35" t="s">
        <v>1253</v>
      </c>
      <c r="AJ2" s="35" t="s">
        <v>614</v>
      </c>
      <c r="AK2" s="35" t="s">
        <v>615</v>
      </c>
      <c r="AL2" s="35" t="s">
        <v>104</v>
      </c>
      <c r="AM2" s="35" t="s">
        <v>616</v>
      </c>
      <c r="AN2" s="185" t="s">
        <v>1460</v>
      </c>
      <c r="AO2" s="138" t="s">
        <v>1482</v>
      </c>
      <c r="AP2" s="139" t="s">
        <v>1483</v>
      </c>
      <c r="AQ2" s="140" t="s">
        <v>1484</v>
      </c>
      <c r="AR2" s="140" t="s">
        <v>1485</v>
      </c>
      <c r="AS2" s="140" t="s">
        <v>1486</v>
      </c>
      <c r="AT2" s="140" t="s">
        <v>1460</v>
      </c>
      <c r="AU2" s="138" t="s">
        <v>1487</v>
      </c>
      <c r="AV2" s="138" t="s">
        <v>1488</v>
      </c>
      <c r="AW2" s="138" t="s">
        <v>1489</v>
      </c>
      <c r="AX2" s="209" t="s">
        <v>1490</v>
      </c>
      <c r="AY2" s="138" t="s">
        <v>1549</v>
      </c>
      <c r="AZ2" s="181" t="s">
        <v>1515</v>
      </c>
      <c r="BA2" s="83" t="s">
        <v>1270</v>
      </c>
      <c r="BB2" s="240" t="s">
        <v>1575</v>
      </c>
      <c r="BC2" s="240" t="s">
        <v>1576</v>
      </c>
      <c r="BD2" s="247" t="s">
        <v>1589</v>
      </c>
      <c r="BE2" s="287" t="s">
        <v>1574</v>
      </c>
    </row>
    <row r="3" spans="1:57">
      <c r="A3" s="128" t="s">
        <v>695</v>
      </c>
      <c r="B3" s="129">
        <v>41293</v>
      </c>
      <c r="C3" s="129" t="s">
        <v>12</v>
      </c>
      <c r="D3" s="9" t="s">
        <v>145</v>
      </c>
      <c r="E3" s="9" t="s">
        <v>1378</v>
      </c>
      <c r="F3" s="130" t="s">
        <v>206</v>
      </c>
      <c r="G3" s="131"/>
      <c r="H3" s="30">
        <v>326618071</v>
      </c>
      <c r="I3" s="30">
        <v>679589565</v>
      </c>
      <c r="J3" s="30" t="s">
        <v>1382</v>
      </c>
      <c r="K3" s="18" t="s">
        <v>1379</v>
      </c>
      <c r="L3" s="31" t="s">
        <v>460</v>
      </c>
      <c r="M3" s="18" t="s">
        <v>1380</v>
      </c>
      <c r="N3" s="18" t="s">
        <v>57</v>
      </c>
      <c r="O3" s="18"/>
      <c r="P3" s="18"/>
      <c r="Q3" s="42">
        <v>1</v>
      </c>
      <c r="R3" s="42">
        <v>1</v>
      </c>
      <c r="S3" s="42">
        <v>2</v>
      </c>
      <c r="T3" s="42">
        <v>2</v>
      </c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128" t="str">
        <f t="shared" ref="AG3:AG15" si="0">A3</f>
        <v>118</v>
      </c>
      <c r="AH3" s="55"/>
      <c r="AI3" s="55"/>
      <c r="AJ3" s="55"/>
      <c r="AK3" s="55">
        <v>1</v>
      </c>
      <c r="AL3" s="55"/>
      <c r="AM3" s="55"/>
      <c r="AN3" s="184"/>
      <c r="AO3" s="154"/>
      <c r="AP3" s="141">
        <v>1</v>
      </c>
      <c r="AQ3" s="141"/>
      <c r="AR3" s="142"/>
      <c r="AS3" s="142"/>
      <c r="AT3" s="142"/>
      <c r="AU3" s="142"/>
      <c r="AV3" s="142"/>
      <c r="AW3" s="142"/>
      <c r="AX3" s="210"/>
      <c r="AY3" s="155"/>
      <c r="AZ3" s="150"/>
      <c r="BA3" s="18"/>
      <c r="BB3" s="241"/>
      <c r="BC3" s="241"/>
      <c r="BD3" s="241"/>
      <c r="BE3" s="128" t="str">
        <f t="shared" ref="BE3:BE25" si="1">A3</f>
        <v>118</v>
      </c>
    </row>
    <row r="4" spans="1:57">
      <c r="A4" s="128" t="s">
        <v>1597</v>
      </c>
      <c r="B4" s="129">
        <v>41293</v>
      </c>
      <c r="C4" s="129" t="s">
        <v>12</v>
      </c>
      <c r="D4" s="9" t="s">
        <v>15</v>
      </c>
      <c r="E4" s="9" t="s">
        <v>1378</v>
      </c>
      <c r="F4" s="130" t="s">
        <v>1381</v>
      </c>
      <c r="G4" s="131"/>
      <c r="H4" s="30">
        <v>326618071</v>
      </c>
      <c r="I4" s="30">
        <v>679589565</v>
      </c>
      <c r="J4" s="30"/>
      <c r="K4" s="18" t="s">
        <v>1379</v>
      </c>
      <c r="L4" s="31" t="s">
        <v>460</v>
      </c>
      <c r="M4" s="18" t="s">
        <v>1380</v>
      </c>
      <c r="N4" s="18" t="s">
        <v>72</v>
      </c>
      <c r="O4" s="18"/>
      <c r="P4" s="18"/>
      <c r="Q4" s="42">
        <v>1</v>
      </c>
      <c r="R4" s="42">
        <v>1</v>
      </c>
      <c r="S4" s="42" t="s">
        <v>617</v>
      </c>
      <c r="T4" s="42" t="s">
        <v>617</v>
      </c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128" t="str">
        <f t="shared" si="0"/>
        <v>119</v>
      </c>
      <c r="AH4" s="55"/>
      <c r="AI4" s="55"/>
      <c r="AJ4" s="55"/>
      <c r="AK4" s="55">
        <v>1</v>
      </c>
      <c r="AL4" s="55"/>
      <c r="AM4" s="55"/>
      <c r="AN4" s="184"/>
      <c r="AO4" s="154"/>
      <c r="AP4" s="141">
        <v>0</v>
      </c>
      <c r="AQ4" s="141"/>
      <c r="AR4" s="142"/>
      <c r="AS4" s="142"/>
      <c r="AT4" s="142"/>
      <c r="AU4" s="142"/>
      <c r="AV4" s="142"/>
      <c r="AW4" s="142"/>
      <c r="AX4" s="210"/>
      <c r="AY4" s="155"/>
      <c r="AZ4" s="150"/>
      <c r="BA4" s="18"/>
      <c r="BB4" s="241"/>
      <c r="BC4" s="241"/>
      <c r="BD4" s="241"/>
      <c r="BE4" s="128" t="str">
        <f t="shared" si="1"/>
        <v>119</v>
      </c>
    </row>
    <row r="5" spans="1:57">
      <c r="A5" s="128" t="s">
        <v>1599</v>
      </c>
      <c r="B5" s="25">
        <v>41670</v>
      </c>
      <c r="C5" s="18" t="s">
        <v>12</v>
      </c>
      <c r="D5" s="9" t="s">
        <v>15</v>
      </c>
      <c r="E5" s="28" t="s">
        <v>1465</v>
      </c>
      <c r="F5" s="18" t="s">
        <v>1466</v>
      </c>
      <c r="G5" s="29">
        <v>18409</v>
      </c>
      <c r="H5" s="30">
        <v>326643893</v>
      </c>
      <c r="I5" s="30"/>
      <c r="J5" s="30" t="s">
        <v>1480</v>
      </c>
      <c r="K5" s="18" t="s">
        <v>1467</v>
      </c>
      <c r="L5" s="31" t="s">
        <v>471</v>
      </c>
      <c r="M5" s="31" t="s">
        <v>1468</v>
      </c>
      <c r="N5" s="18" t="s">
        <v>57</v>
      </c>
      <c r="O5" s="18"/>
      <c r="P5" s="18"/>
      <c r="Q5" s="42">
        <v>1</v>
      </c>
      <c r="R5" s="42">
        <v>1</v>
      </c>
      <c r="S5" s="42">
        <v>1</v>
      </c>
      <c r="T5" s="42"/>
      <c r="U5" s="39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126" t="str">
        <f t="shared" si="0"/>
        <v>140</v>
      </c>
      <c r="AH5" s="136"/>
      <c r="AI5" s="136"/>
      <c r="AJ5" s="136"/>
      <c r="AK5" s="136"/>
      <c r="AL5" s="136"/>
      <c r="AM5" s="136"/>
      <c r="AN5" s="149"/>
      <c r="AO5" s="156"/>
      <c r="AP5" s="141">
        <v>1</v>
      </c>
      <c r="AQ5" s="143"/>
      <c r="AR5" s="143"/>
      <c r="AS5" s="143"/>
      <c r="AT5" s="143"/>
      <c r="AU5" s="143"/>
      <c r="AV5" s="143"/>
      <c r="AW5" s="143"/>
      <c r="AX5" s="212"/>
      <c r="AY5" s="157"/>
      <c r="AZ5" s="151"/>
      <c r="BA5" s="33"/>
      <c r="BB5" s="242"/>
      <c r="BC5" s="242"/>
      <c r="BD5" s="242"/>
      <c r="BE5" s="128" t="str">
        <f t="shared" si="1"/>
        <v>140</v>
      </c>
    </row>
    <row r="6" spans="1:57" ht="22.5">
      <c r="A6" s="128" t="s">
        <v>8</v>
      </c>
      <c r="B6" s="129">
        <v>38425</v>
      </c>
      <c r="C6" s="129" t="s">
        <v>12</v>
      </c>
      <c r="D6" s="9" t="s">
        <v>14</v>
      </c>
      <c r="E6" s="9" t="s">
        <v>259</v>
      </c>
      <c r="F6" s="130" t="s">
        <v>260</v>
      </c>
      <c r="G6" s="131">
        <v>15635</v>
      </c>
      <c r="H6" s="30">
        <v>954240403</v>
      </c>
      <c r="I6" s="30">
        <v>675632431</v>
      </c>
      <c r="J6" s="30" t="s">
        <v>1402</v>
      </c>
      <c r="K6" s="324" t="s">
        <v>1337</v>
      </c>
      <c r="L6" s="31" t="s">
        <v>261</v>
      </c>
      <c r="M6" s="18" t="s">
        <v>1338</v>
      </c>
      <c r="N6" s="18" t="s">
        <v>57</v>
      </c>
      <c r="O6" s="18"/>
      <c r="P6" s="18"/>
      <c r="Q6" s="42">
        <v>1</v>
      </c>
      <c r="R6" s="42">
        <v>1</v>
      </c>
      <c r="S6" s="42">
        <v>1</v>
      </c>
      <c r="T6" s="42">
        <v>1</v>
      </c>
      <c r="U6" s="36">
        <v>1</v>
      </c>
      <c r="V6" s="36">
        <v>1</v>
      </c>
      <c r="W6" s="36">
        <v>1</v>
      </c>
      <c r="X6" s="36">
        <v>1</v>
      </c>
      <c r="Y6" s="36">
        <v>1</v>
      </c>
      <c r="Z6" s="36">
        <v>1</v>
      </c>
      <c r="AA6" s="36">
        <v>1</v>
      </c>
      <c r="AB6" s="36"/>
      <c r="AC6" s="36"/>
      <c r="AD6" s="36"/>
      <c r="AE6" s="36"/>
      <c r="AF6" s="36"/>
      <c r="AG6" s="128" t="str">
        <f t="shared" si="0"/>
        <v>039</v>
      </c>
      <c r="AH6" s="55"/>
      <c r="AI6" s="55"/>
      <c r="AJ6" s="55"/>
      <c r="AK6" s="55"/>
      <c r="AL6" s="55"/>
      <c r="AM6" s="55"/>
      <c r="AN6" s="184">
        <v>1</v>
      </c>
      <c r="AO6" s="154"/>
      <c r="AP6" s="141">
        <v>1</v>
      </c>
      <c r="AQ6" s="141"/>
      <c r="AR6" s="142"/>
      <c r="AS6" s="142"/>
      <c r="AT6" s="142"/>
      <c r="AU6" s="142"/>
      <c r="AV6" s="142"/>
      <c r="AW6" s="142"/>
      <c r="AX6" s="210"/>
      <c r="AY6" s="155"/>
      <c r="AZ6" s="150"/>
      <c r="BA6" s="18"/>
      <c r="BB6" s="241">
        <v>1</v>
      </c>
      <c r="BC6" s="241">
        <v>1</v>
      </c>
      <c r="BD6" s="241" t="s">
        <v>1577</v>
      </c>
      <c r="BE6" s="128" t="str">
        <f t="shared" si="1"/>
        <v>039</v>
      </c>
    </row>
    <row r="7" spans="1:57">
      <c r="A7" s="128" t="s">
        <v>711</v>
      </c>
      <c r="B7" s="25">
        <v>41737</v>
      </c>
      <c r="C7" s="18" t="s">
        <v>12</v>
      </c>
      <c r="D7" s="9" t="s">
        <v>145</v>
      </c>
      <c r="E7" s="28" t="s">
        <v>1546</v>
      </c>
      <c r="F7" s="18" t="s">
        <v>328</v>
      </c>
      <c r="G7" s="29">
        <v>19079</v>
      </c>
      <c r="H7" s="30">
        <v>351004449</v>
      </c>
      <c r="I7" s="30">
        <v>603416861</v>
      </c>
      <c r="J7" s="196" t="s">
        <v>1772</v>
      </c>
      <c r="K7" s="18" t="s">
        <v>1547</v>
      </c>
      <c r="L7" s="31" t="s">
        <v>62</v>
      </c>
      <c r="M7" s="31" t="s">
        <v>63</v>
      </c>
      <c r="N7" s="18" t="s">
        <v>57</v>
      </c>
      <c r="O7" s="18"/>
      <c r="P7" s="18"/>
      <c r="Q7" s="42">
        <v>1</v>
      </c>
      <c r="R7" s="42">
        <v>1</v>
      </c>
      <c r="S7" s="42">
        <v>1</v>
      </c>
      <c r="T7" s="42"/>
      <c r="U7" s="39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126" t="str">
        <f t="shared" si="0"/>
        <v>150</v>
      </c>
      <c r="AH7" s="136"/>
      <c r="AI7" s="136"/>
      <c r="AJ7" s="136"/>
      <c r="AK7" s="136"/>
      <c r="AL7" s="136"/>
      <c r="AM7" s="136"/>
      <c r="AN7" s="149"/>
      <c r="AO7" s="156"/>
      <c r="AP7" s="141">
        <v>1</v>
      </c>
      <c r="AQ7" s="143"/>
      <c r="AR7" s="143"/>
      <c r="AS7" s="143"/>
      <c r="AT7" s="143"/>
      <c r="AU7" s="143"/>
      <c r="AV7" s="143"/>
      <c r="AW7" s="143"/>
      <c r="AX7" s="212"/>
      <c r="AY7" s="157"/>
      <c r="AZ7" s="151"/>
      <c r="BA7" s="33"/>
      <c r="BB7" s="241">
        <v>1</v>
      </c>
      <c r="BC7" s="241">
        <v>1</v>
      </c>
      <c r="BD7" s="241" t="s">
        <v>1577</v>
      </c>
      <c r="BE7" s="128" t="str">
        <f t="shared" si="1"/>
        <v>150</v>
      </c>
    </row>
    <row r="8" spans="1:57">
      <c r="A8" s="128" t="s">
        <v>637</v>
      </c>
      <c r="B8" s="129">
        <v>36988</v>
      </c>
      <c r="C8" s="129" t="s">
        <v>12</v>
      </c>
      <c r="D8" s="9" t="s">
        <v>14</v>
      </c>
      <c r="E8" s="9" t="s">
        <v>17</v>
      </c>
      <c r="F8" s="130" t="s">
        <v>29</v>
      </c>
      <c r="G8" s="131">
        <v>17174</v>
      </c>
      <c r="H8" s="30">
        <v>326602467</v>
      </c>
      <c r="I8" s="30">
        <v>677035160</v>
      </c>
      <c r="J8" s="30" t="s">
        <v>68</v>
      </c>
      <c r="K8" s="18" t="s">
        <v>69</v>
      </c>
      <c r="L8" s="31" t="s">
        <v>70</v>
      </c>
      <c r="M8" s="18" t="s">
        <v>71</v>
      </c>
      <c r="N8" s="18" t="s">
        <v>57</v>
      </c>
      <c r="O8" s="18"/>
      <c r="P8" s="18"/>
      <c r="Q8" s="42">
        <v>1</v>
      </c>
      <c r="R8" s="42">
        <v>1</v>
      </c>
      <c r="S8" s="42">
        <v>2</v>
      </c>
      <c r="T8" s="42">
        <v>2</v>
      </c>
      <c r="U8" s="36">
        <v>2</v>
      </c>
      <c r="V8" s="36">
        <v>2</v>
      </c>
      <c r="W8" s="36">
        <v>2</v>
      </c>
      <c r="X8" s="36">
        <v>2</v>
      </c>
      <c r="Y8" s="36">
        <v>2</v>
      </c>
      <c r="Z8" s="36">
        <v>2</v>
      </c>
      <c r="AA8" s="36">
        <v>2</v>
      </c>
      <c r="AB8" s="36"/>
      <c r="AC8" s="36"/>
      <c r="AD8" s="36"/>
      <c r="AE8" s="36"/>
      <c r="AF8" s="36"/>
      <c r="AG8" s="128" t="str">
        <f t="shared" si="0"/>
        <v>006</v>
      </c>
      <c r="AH8" s="55"/>
      <c r="AI8" s="55"/>
      <c r="AJ8" s="55"/>
      <c r="AK8" s="55">
        <v>1</v>
      </c>
      <c r="AL8" s="55">
        <v>1</v>
      </c>
      <c r="AM8" s="55"/>
      <c r="AN8" s="184">
        <v>1</v>
      </c>
      <c r="AO8" s="154"/>
      <c r="AP8" s="141">
        <v>1</v>
      </c>
      <c r="AQ8" s="141">
        <v>1</v>
      </c>
      <c r="AR8" s="142"/>
      <c r="AS8" s="142"/>
      <c r="AT8" s="142">
        <v>1</v>
      </c>
      <c r="AU8" s="142"/>
      <c r="AV8" s="142"/>
      <c r="AW8" s="142"/>
      <c r="AX8" s="210"/>
      <c r="AY8" s="155">
        <v>1</v>
      </c>
      <c r="AZ8" s="150" t="s">
        <v>1512</v>
      </c>
      <c r="BA8" s="18"/>
      <c r="BB8" s="241">
        <v>1</v>
      </c>
      <c r="BC8" s="241">
        <v>1</v>
      </c>
      <c r="BD8" s="241" t="s">
        <v>1577</v>
      </c>
      <c r="BE8" s="128" t="str">
        <f t="shared" si="1"/>
        <v>006</v>
      </c>
    </row>
    <row r="9" spans="1:57">
      <c r="A9" s="128" t="s">
        <v>638</v>
      </c>
      <c r="B9" s="129">
        <v>36988</v>
      </c>
      <c r="C9" s="129" t="s">
        <v>12</v>
      </c>
      <c r="D9" s="9" t="s">
        <v>15</v>
      </c>
      <c r="E9" s="9" t="s">
        <v>17</v>
      </c>
      <c r="F9" s="130" t="s">
        <v>30</v>
      </c>
      <c r="G9" s="131">
        <v>18040</v>
      </c>
      <c r="H9" s="30"/>
      <c r="I9" s="30"/>
      <c r="J9" s="30" t="s">
        <v>1464</v>
      </c>
      <c r="K9" s="18" t="s">
        <v>69</v>
      </c>
      <c r="L9" s="31" t="s">
        <v>70</v>
      </c>
      <c r="M9" s="18" t="s">
        <v>71</v>
      </c>
      <c r="N9" s="18" t="s">
        <v>57</v>
      </c>
      <c r="O9" s="18"/>
      <c r="P9" s="18"/>
      <c r="Q9" s="42">
        <v>1</v>
      </c>
      <c r="R9" s="42">
        <v>1</v>
      </c>
      <c r="S9" s="42" t="s">
        <v>617</v>
      </c>
      <c r="T9" s="42" t="s">
        <v>617</v>
      </c>
      <c r="U9" s="36" t="s">
        <v>617</v>
      </c>
      <c r="V9" s="36" t="s">
        <v>617</v>
      </c>
      <c r="W9" s="36" t="s">
        <v>617</v>
      </c>
      <c r="X9" s="36"/>
      <c r="Y9" s="36"/>
      <c r="Z9" s="36"/>
      <c r="AA9" s="36"/>
      <c r="AB9" s="36"/>
      <c r="AC9" s="36"/>
      <c r="AD9" s="36"/>
      <c r="AE9" s="36"/>
      <c r="AF9" s="36"/>
      <c r="AG9" s="128" t="str">
        <f t="shared" si="0"/>
        <v>007</v>
      </c>
      <c r="AH9" s="55"/>
      <c r="AI9" s="55"/>
      <c r="AJ9" s="55"/>
      <c r="AK9" s="55"/>
      <c r="AL9" s="55">
        <v>1</v>
      </c>
      <c r="AM9" s="55"/>
      <c r="AN9" s="184">
        <v>1</v>
      </c>
      <c r="AO9" s="154"/>
      <c r="AP9" s="141">
        <v>1</v>
      </c>
      <c r="AQ9" s="141"/>
      <c r="AR9" s="142"/>
      <c r="AS9" s="142"/>
      <c r="AT9" s="142">
        <v>1</v>
      </c>
      <c r="AU9" s="142"/>
      <c r="AV9" s="142"/>
      <c r="AW9" s="142"/>
      <c r="AX9" s="210"/>
      <c r="AY9" s="155"/>
      <c r="AZ9" s="150"/>
      <c r="BA9" s="18"/>
      <c r="BB9" s="241">
        <v>1</v>
      </c>
      <c r="BC9" s="241">
        <v>1</v>
      </c>
      <c r="BD9" s="241" t="s">
        <v>1577</v>
      </c>
      <c r="BE9" s="128" t="str">
        <f t="shared" si="1"/>
        <v>007</v>
      </c>
    </row>
    <row r="10" spans="1:57">
      <c r="A10" s="128" t="s">
        <v>633</v>
      </c>
      <c r="B10" s="129">
        <v>36895</v>
      </c>
      <c r="C10" s="129" t="s">
        <v>12</v>
      </c>
      <c r="D10" s="9" t="s">
        <v>14</v>
      </c>
      <c r="E10" s="9" t="s">
        <v>45</v>
      </c>
      <c r="F10" s="130" t="s">
        <v>40</v>
      </c>
      <c r="G10" s="131">
        <v>16010</v>
      </c>
      <c r="H10" s="30">
        <v>326550897</v>
      </c>
      <c r="I10" s="30">
        <v>645528649</v>
      </c>
      <c r="J10" s="30" t="s">
        <v>58</v>
      </c>
      <c r="K10" s="18" t="s">
        <v>59</v>
      </c>
      <c r="L10" s="31" t="s">
        <v>55</v>
      </c>
      <c r="M10" s="18" t="s">
        <v>56</v>
      </c>
      <c r="N10" s="18" t="s">
        <v>57</v>
      </c>
      <c r="O10" s="18" t="s">
        <v>1374</v>
      </c>
      <c r="P10" s="18"/>
      <c r="Q10" s="42">
        <v>1</v>
      </c>
      <c r="R10" s="42">
        <v>1</v>
      </c>
      <c r="S10" s="42">
        <v>1</v>
      </c>
      <c r="T10" s="42">
        <v>1</v>
      </c>
      <c r="U10" s="36">
        <v>1</v>
      </c>
      <c r="V10" s="36">
        <v>1</v>
      </c>
      <c r="W10" s="36">
        <v>1</v>
      </c>
      <c r="X10" s="36">
        <v>1</v>
      </c>
      <c r="Y10" s="36">
        <v>1</v>
      </c>
      <c r="Z10" s="36">
        <v>1</v>
      </c>
      <c r="AA10" s="36">
        <v>1</v>
      </c>
      <c r="AB10" s="36"/>
      <c r="AC10" s="36"/>
      <c r="AD10" s="36"/>
      <c r="AE10" s="36"/>
      <c r="AF10" s="36"/>
      <c r="AG10" s="128" t="str">
        <f t="shared" si="0"/>
        <v>002</v>
      </c>
      <c r="AH10" s="55"/>
      <c r="AI10" s="55"/>
      <c r="AJ10" s="55">
        <v>1</v>
      </c>
      <c r="AK10" s="55"/>
      <c r="AL10" s="55"/>
      <c r="AM10" s="55"/>
      <c r="AN10" s="184">
        <v>1</v>
      </c>
      <c r="AO10" s="154"/>
      <c r="AP10" s="141">
        <v>1</v>
      </c>
      <c r="AQ10" s="141">
        <v>1</v>
      </c>
      <c r="AR10" s="142"/>
      <c r="AS10" s="142"/>
      <c r="AT10" s="142">
        <v>1</v>
      </c>
      <c r="AU10" s="142"/>
      <c r="AV10" s="142"/>
      <c r="AW10" s="142"/>
      <c r="AX10" s="210">
        <v>1</v>
      </c>
      <c r="AY10" s="155"/>
      <c r="AZ10" s="150" t="s">
        <v>1513</v>
      </c>
      <c r="BA10" s="18"/>
      <c r="BB10" s="241">
        <v>1</v>
      </c>
      <c r="BC10" s="241">
        <v>1</v>
      </c>
      <c r="BD10" s="241" t="s">
        <v>1578</v>
      </c>
      <c r="BE10" s="128" t="str">
        <f t="shared" si="1"/>
        <v>002</v>
      </c>
    </row>
    <row r="11" spans="1:57">
      <c r="A11" s="128" t="s">
        <v>1601</v>
      </c>
      <c r="B11" s="25">
        <v>41763</v>
      </c>
      <c r="C11" s="18" t="s">
        <v>142</v>
      </c>
      <c r="D11" s="9" t="s">
        <v>145</v>
      </c>
      <c r="E11" s="28" t="s">
        <v>1559</v>
      </c>
      <c r="F11" s="18" t="s">
        <v>1563</v>
      </c>
      <c r="G11" s="29">
        <v>17627</v>
      </c>
      <c r="H11" s="30"/>
      <c r="I11" s="30">
        <v>669562665</v>
      </c>
      <c r="J11" s="196" t="s">
        <v>1560</v>
      </c>
      <c r="K11" s="18" t="s">
        <v>1561</v>
      </c>
      <c r="L11" s="31" t="s">
        <v>959</v>
      </c>
      <c r="M11" s="31" t="s">
        <v>1562</v>
      </c>
      <c r="N11" s="18" t="s">
        <v>57</v>
      </c>
      <c r="O11" s="18"/>
      <c r="P11" s="18"/>
      <c r="Q11" s="42"/>
      <c r="R11" s="42">
        <v>1</v>
      </c>
      <c r="S11" s="42">
        <v>2</v>
      </c>
      <c r="T11" s="42"/>
      <c r="U11" s="39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126" t="str">
        <f t="shared" si="0"/>
        <v>153</v>
      </c>
      <c r="AH11" s="136"/>
      <c r="AI11" s="136"/>
      <c r="AJ11" s="136"/>
      <c r="AK11" s="136"/>
      <c r="AL11" s="136"/>
      <c r="AM11" s="136"/>
      <c r="AN11" s="149"/>
      <c r="AO11" s="156"/>
      <c r="AP11" s="141">
        <v>1</v>
      </c>
      <c r="AQ11" s="143"/>
      <c r="AR11" s="143"/>
      <c r="AS11" s="143"/>
      <c r="AT11" s="143"/>
      <c r="AU11" s="143"/>
      <c r="AV11" s="143"/>
      <c r="AW11" s="143"/>
      <c r="AX11" s="212"/>
      <c r="AY11" s="157"/>
      <c r="AZ11" s="151"/>
      <c r="BA11" s="33"/>
      <c r="BB11" s="242"/>
      <c r="BC11" s="242"/>
      <c r="BD11" s="242"/>
      <c r="BE11" s="128" t="str">
        <f t="shared" si="1"/>
        <v>153</v>
      </c>
    </row>
    <row r="12" spans="1:57">
      <c r="A12" s="128" t="s">
        <v>712</v>
      </c>
      <c r="B12" s="25">
        <v>41763</v>
      </c>
      <c r="C12" s="18" t="s">
        <v>142</v>
      </c>
      <c r="D12" s="9" t="s">
        <v>15</v>
      </c>
      <c r="E12" s="28" t="s">
        <v>1559</v>
      </c>
      <c r="F12" s="18" t="s">
        <v>1564</v>
      </c>
      <c r="G12" s="29">
        <v>20175</v>
      </c>
      <c r="H12" s="30"/>
      <c r="I12" s="30">
        <v>669562665</v>
      </c>
      <c r="J12" s="196" t="s">
        <v>1761</v>
      </c>
      <c r="K12" s="18" t="s">
        <v>1561</v>
      </c>
      <c r="L12" s="31" t="s">
        <v>959</v>
      </c>
      <c r="M12" s="31" t="s">
        <v>1562</v>
      </c>
      <c r="N12" s="18" t="s">
        <v>72</v>
      </c>
      <c r="O12" s="18"/>
      <c r="P12" s="18"/>
      <c r="Q12" s="42"/>
      <c r="R12" s="42">
        <v>1</v>
      </c>
      <c r="S12" s="42" t="s">
        <v>617</v>
      </c>
      <c r="T12" s="42"/>
      <c r="U12" s="39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126" t="str">
        <f t="shared" si="0"/>
        <v>154</v>
      </c>
      <c r="AH12" s="136"/>
      <c r="AI12" s="136"/>
      <c r="AJ12" s="136"/>
      <c r="AK12" s="136"/>
      <c r="AL12" s="136"/>
      <c r="AM12" s="136"/>
      <c r="AN12" s="149"/>
      <c r="AO12" s="156"/>
      <c r="AP12" s="141">
        <v>1</v>
      </c>
      <c r="AQ12" s="143"/>
      <c r="AR12" s="143"/>
      <c r="AS12" s="143"/>
      <c r="AT12" s="143"/>
      <c r="AU12" s="143"/>
      <c r="AV12" s="143"/>
      <c r="AW12" s="143"/>
      <c r="AX12" s="212"/>
      <c r="AY12" s="157"/>
      <c r="AZ12" s="151"/>
      <c r="BA12" s="33"/>
      <c r="BB12" s="242"/>
      <c r="BC12" s="242"/>
      <c r="BD12" s="242"/>
      <c r="BE12" s="128" t="str">
        <f t="shared" si="1"/>
        <v>154</v>
      </c>
    </row>
    <row r="13" spans="1:57">
      <c r="A13" s="128" t="s">
        <v>687</v>
      </c>
      <c r="B13" s="129">
        <v>40720</v>
      </c>
      <c r="C13" s="129" t="s">
        <v>12</v>
      </c>
      <c r="D13" s="9" t="s">
        <v>15</v>
      </c>
      <c r="E13" s="9" t="s">
        <v>584</v>
      </c>
      <c r="F13" s="130" t="s">
        <v>399</v>
      </c>
      <c r="G13" s="131">
        <v>18078</v>
      </c>
      <c r="H13" s="30">
        <v>326781298</v>
      </c>
      <c r="I13" s="30"/>
      <c r="J13" s="336" t="s">
        <v>1808</v>
      </c>
      <c r="K13" s="18" t="s">
        <v>585</v>
      </c>
      <c r="L13" s="31" t="s">
        <v>62</v>
      </c>
      <c r="M13" s="18" t="s">
        <v>63</v>
      </c>
      <c r="N13" s="18" t="s">
        <v>57</v>
      </c>
      <c r="O13" s="18"/>
      <c r="P13" s="18"/>
      <c r="Q13" s="42">
        <v>1</v>
      </c>
      <c r="R13" s="42">
        <v>1</v>
      </c>
      <c r="S13" s="42">
        <v>1</v>
      </c>
      <c r="T13" s="42">
        <v>1</v>
      </c>
      <c r="U13" s="36">
        <v>1</v>
      </c>
      <c r="V13" s="36">
        <v>1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128" t="str">
        <f t="shared" si="0"/>
        <v>092</v>
      </c>
      <c r="AH13" s="55"/>
      <c r="AI13" s="55"/>
      <c r="AJ13" s="55"/>
      <c r="AK13" s="55"/>
      <c r="AL13" s="55"/>
      <c r="AM13" s="55"/>
      <c r="AN13" s="184"/>
      <c r="AO13" s="154"/>
      <c r="AP13" s="141">
        <v>0</v>
      </c>
      <c r="AQ13" s="141"/>
      <c r="AR13" s="142"/>
      <c r="AS13" s="142"/>
      <c r="AT13" s="142"/>
      <c r="AU13" s="142"/>
      <c r="AV13" s="142"/>
      <c r="AW13" s="142"/>
      <c r="AX13" s="210"/>
      <c r="AY13" s="155"/>
      <c r="AZ13" s="150"/>
      <c r="BA13" s="18"/>
      <c r="BB13" s="241"/>
      <c r="BC13" s="241"/>
      <c r="BD13" s="241"/>
      <c r="BE13" s="128" t="str">
        <f t="shared" si="1"/>
        <v>092</v>
      </c>
    </row>
    <row r="14" spans="1:57">
      <c r="A14" s="128" t="s">
        <v>136</v>
      </c>
      <c r="B14" s="129">
        <v>41375</v>
      </c>
      <c r="C14" s="129" t="s">
        <v>12</v>
      </c>
      <c r="D14" s="9" t="s">
        <v>145</v>
      </c>
      <c r="E14" s="9" t="s">
        <v>1416</v>
      </c>
      <c r="F14" s="130" t="s">
        <v>39</v>
      </c>
      <c r="G14" s="131">
        <v>18129</v>
      </c>
      <c r="H14" s="30">
        <v>326618849</v>
      </c>
      <c r="I14" s="30">
        <v>614569159</v>
      </c>
      <c r="J14" s="30" t="s">
        <v>1443</v>
      </c>
      <c r="K14" s="18" t="s">
        <v>1417</v>
      </c>
      <c r="L14" s="31" t="s">
        <v>460</v>
      </c>
      <c r="M14" s="18" t="s">
        <v>1418</v>
      </c>
      <c r="N14" s="18" t="s">
        <v>57</v>
      </c>
      <c r="O14" s="18"/>
      <c r="P14" s="18"/>
      <c r="Q14" s="42">
        <v>1</v>
      </c>
      <c r="R14" s="42">
        <v>1</v>
      </c>
      <c r="S14" s="42">
        <v>2</v>
      </c>
      <c r="T14" s="42">
        <v>2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128" t="str">
        <f t="shared" si="0"/>
        <v>128</v>
      </c>
      <c r="AH14" s="55"/>
      <c r="AI14" s="55"/>
      <c r="AJ14" s="55"/>
      <c r="AK14" s="55"/>
      <c r="AL14" s="55"/>
      <c r="AM14" s="55"/>
      <c r="AN14" s="184">
        <v>1</v>
      </c>
      <c r="AO14" s="154"/>
      <c r="AP14" s="141">
        <v>1</v>
      </c>
      <c r="AQ14" s="141"/>
      <c r="AR14" s="142"/>
      <c r="AS14" s="142"/>
      <c r="AT14" s="142"/>
      <c r="AU14" s="142"/>
      <c r="AV14" s="142"/>
      <c r="AW14" s="142"/>
      <c r="AX14" s="210"/>
      <c r="AY14" s="155"/>
      <c r="AZ14" s="150"/>
      <c r="BA14" s="18"/>
      <c r="BB14" s="241">
        <v>1</v>
      </c>
      <c r="BC14" s="241">
        <v>1</v>
      </c>
      <c r="BD14" s="241" t="s">
        <v>1577</v>
      </c>
      <c r="BE14" s="128" t="str">
        <f t="shared" si="1"/>
        <v>128</v>
      </c>
    </row>
    <row r="15" spans="1:57">
      <c r="A15" s="128" t="s">
        <v>699</v>
      </c>
      <c r="B15" s="129">
        <v>41375</v>
      </c>
      <c r="C15" s="129" t="s">
        <v>12</v>
      </c>
      <c r="D15" s="9" t="s">
        <v>15</v>
      </c>
      <c r="E15" s="9" t="s">
        <v>1416</v>
      </c>
      <c r="F15" s="130" t="s">
        <v>1419</v>
      </c>
      <c r="G15" s="131">
        <v>17564</v>
      </c>
      <c r="H15" s="30">
        <v>326618849</v>
      </c>
      <c r="I15" s="30">
        <v>614569159</v>
      </c>
      <c r="J15" s="30" t="s">
        <v>1420</v>
      </c>
      <c r="K15" s="18" t="s">
        <v>1417</v>
      </c>
      <c r="L15" s="31" t="s">
        <v>460</v>
      </c>
      <c r="M15" s="18" t="s">
        <v>1418</v>
      </c>
      <c r="N15" s="18" t="s">
        <v>57</v>
      </c>
      <c r="O15" s="18"/>
      <c r="P15" s="18"/>
      <c r="Q15" s="42">
        <v>1</v>
      </c>
      <c r="R15" s="42">
        <v>1</v>
      </c>
      <c r="S15" s="42" t="s">
        <v>617</v>
      </c>
      <c r="T15" s="42" t="s">
        <v>617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128" t="str">
        <f t="shared" si="0"/>
        <v>129</v>
      </c>
      <c r="AH15" s="55"/>
      <c r="AI15" s="55"/>
      <c r="AJ15" s="55"/>
      <c r="AK15" s="55"/>
      <c r="AL15" s="55"/>
      <c r="AM15" s="55"/>
      <c r="AN15" s="184">
        <v>1</v>
      </c>
      <c r="AO15" s="154"/>
      <c r="AP15" s="141">
        <v>1</v>
      </c>
      <c r="AQ15" s="141"/>
      <c r="AR15" s="142"/>
      <c r="AS15" s="142"/>
      <c r="AT15" s="142"/>
      <c r="AU15" s="142"/>
      <c r="AV15" s="142"/>
      <c r="AW15" s="142"/>
      <c r="AX15" s="210"/>
      <c r="AY15" s="155"/>
      <c r="AZ15" s="150"/>
      <c r="BA15" s="18"/>
      <c r="BB15" s="241">
        <v>1</v>
      </c>
      <c r="BC15" s="241">
        <v>1</v>
      </c>
      <c r="BD15" s="241" t="s">
        <v>1577</v>
      </c>
      <c r="BE15" s="128" t="str">
        <f t="shared" si="1"/>
        <v>129</v>
      </c>
    </row>
    <row r="16" spans="1:57">
      <c r="A16" s="128" t="s">
        <v>1757</v>
      </c>
      <c r="B16" s="129">
        <v>42135</v>
      </c>
      <c r="C16" s="129" t="s">
        <v>12</v>
      </c>
      <c r="D16" s="9" t="s">
        <v>15</v>
      </c>
      <c r="E16" s="9" t="s">
        <v>1758</v>
      </c>
      <c r="F16" s="130" t="s">
        <v>994</v>
      </c>
      <c r="G16" s="131">
        <v>28352</v>
      </c>
      <c r="H16" s="30">
        <v>326512779</v>
      </c>
      <c r="I16" s="30">
        <v>782373612</v>
      </c>
      <c r="J16" s="30" t="s">
        <v>1760</v>
      </c>
      <c r="K16" s="18" t="s">
        <v>1759</v>
      </c>
      <c r="L16" s="31" t="s">
        <v>283</v>
      </c>
      <c r="M16" s="18" t="s">
        <v>764</v>
      </c>
      <c r="N16" s="18" t="s">
        <v>57</v>
      </c>
      <c r="O16" s="18"/>
      <c r="P16" s="18"/>
      <c r="Q16" s="42">
        <v>1</v>
      </c>
      <c r="R16" s="42">
        <v>1</v>
      </c>
      <c r="S16" s="42"/>
      <c r="T16" s="42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128" t="s">
        <v>1757</v>
      </c>
      <c r="AH16" s="55"/>
      <c r="AI16" s="55"/>
      <c r="AJ16" s="55"/>
      <c r="AK16" s="55"/>
      <c r="AL16" s="55"/>
      <c r="AM16" s="55"/>
      <c r="AN16" s="184"/>
      <c r="AO16" s="154"/>
      <c r="AP16" s="141">
        <v>1</v>
      </c>
      <c r="AQ16" s="141"/>
      <c r="AR16" s="142"/>
      <c r="AS16" s="142"/>
      <c r="AT16" s="142"/>
      <c r="AU16" s="142"/>
      <c r="AV16" s="142"/>
      <c r="AW16" s="142"/>
      <c r="AX16" s="210"/>
      <c r="AY16" s="155"/>
      <c r="AZ16" s="150"/>
      <c r="BA16" s="18"/>
      <c r="BB16" s="241"/>
      <c r="BC16" s="241"/>
      <c r="BD16" s="241"/>
      <c r="BE16" s="128" t="str">
        <f t="shared" si="1"/>
        <v>192</v>
      </c>
    </row>
    <row r="17" spans="1:67">
      <c r="A17" s="128" t="s">
        <v>683</v>
      </c>
      <c r="B17" s="129">
        <v>40625</v>
      </c>
      <c r="C17" s="129"/>
      <c r="D17" s="9" t="s">
        <v>14</v>
      </c>
      <c r="E17" s="9" t="s">
        <v>554</v>
      </c>
      <c r="F17" s="130" t="s">
        <v>37</v>
      </c>
      <c r="G17" s="131">
        <v>18279</v>
      </c>
      <c r="H17" s="30"/>
      <c r="I17" s="30">
        <v>612242313</v>
      </c>
      <c r="J17" s="30" t="s">
        <v>555</v>
      </c>
      <c r="K17" s="18" t="s">
        <v>1566</v>
      </c>
      <c r="L17" s="31" t="s">
        <v>1567</v>
      </c>
      <c r="M17" s="18" t="s">
        <v>1568</v>
      </c>
      <c r="N17" s="18" t="s">
        <v>57</v>
      </c>
      <c r="O17" s="18"/>
      <c r="P17" s="18"/>
      <c r="Q17" s="42">
        <v>1</v>
      </c>
      <c r="R17" s="42">
        <v>1</v>
      </c>
      <c r="S17" s="42">
        <v>1</v>
      </c>
      <c r="T17" s="42">
        <v>1</v>
      </c>
      <c r="U17" s="36">
        <v>1</v>
      </c>
      <c r="V17" s="36">
        <v>1</v>
      </c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128" t="str">
        <f>A17</f>
        <v>087</v>
      </c>
      <c r="AH17" s="55"/>
      <c r="AI17" s="55"/>
      <c r="AJ17" s="55"/>
      <c r="AK17" s="55"/>
      <c r="AL17" s="55"/>
      <c r="AM17" s="55"/>
      <c r="AN17" s="184"/>
      <c r="AO17" s="154"/>
      <c r="AP17" s="141">
        <v>1</v>
      </c>
      <c r="AQ17" s="141"/>
      <c r="AR17" s="142"/>
      <c r="AS17" s="142"/>
      <c r="AT17" s="142"/>
      <c r="AU17" s="142"/>
      <c r="AV17" s="142"/>
      <c r="AW17" s="142"/>
      <c r="AX17" s="210"/>
      <c r="AY17" s="155"/>
      <c r="AZ17" s="150"/>
      <c r="BA17" s="18"/>
      <c r="BB17" s="241"/>
      <c r="BC17" s="241"/>
      <c r="BD17" s="241"/>
      <c r="BE17" s="128" t="str">
        <f t="shared" si="1"/>
        <v>087</v>
      </c>
    </row>
    <row r="18" spans="1:67">
      <c r="A18" s="128" t="s">
        <v>640</v>
      </c>
      <c r="B18" s="129">
        <v>37032</v>
      </c>
      <c r="C18" s="129" t="s">
        <v>12</v>
      </c>
      <c r="D18" s="9" t="s">
        <v>14</v>
      </c>
      <c r="E18" s="9" t="s">
        <v>20</v>
      </c>
      <c r="F18" s="130" t="s">
        <v>33</v>
      </c>
      <c r="G18" s="131">
        <v>12106</v>
      </c>
      <c r="H18" s="30">
        <v>326850866</v>
      </c>
      <c r="I18" s="30">
        <v>613372470</v>
      </c>
      <c r="J18" s="30" t="s">
        <v>79</v>
      </c>
      <c r="K18" s="18" t="s">
        <v>80</v>
      </c>
      <c r="L18" s="31" t="s">
        <v>62</v>
      </c>
      <c r="M18" s="18" t="s">
        <v>63</v>
      </c>
      <c r="N18" s="18" t="s">
        <v>57</v>
      </c>
      <c r="O18" s="18"/>
      <c r="P18" s="18"/>
      <c r="Q18" s="42">
        <v>1</v>
      </c>
      <c r="R18" s="42">
        <v>1</v>
      </c>
      <c r="S18" s="42">
        <v>1</v>
      </c>
      <c r="T18" s="42">
        <v>1</v>
      </c>
      <c r="U18" s="36">
        <v>1</v>
      </c>
      <c r="V18" s="36">
        <v>1</v>
      </c>
      <c r="W18" s="36">
        <v>1</v>
      </c>
      <c r="X18" s="36">
        <v>1</v>
      </c>
      <c r="Y18" s="36"/>
      <c r="Z18" s="36"/>
      <c r="AA18" s="36"/>
      <c r="AB18" s="36"/>
      <c r="AC18" s="36"/>
      <c r="AD18" s="36"/>
      <c r="AE18" s="36"/>
      <c r="AF18" s="36"/>
      <c r="AG18" s="128" t="str">
        <f>A18</f>
        <v>010</v>
      </c>
      <c r="AH18" s="55">
        <v>1</v>
      </c>
      <c r="AI18" s="55"/>
      <c r="AJ18" s="55"/>
      <c r="AK18" s="55"/>
      <c r="AL18" s="55"/>
      <c r="AM18" s="55"/>
      <c r="AN18" s="184"/>
      <c r="AO18" s="154"/>
      <c r="AP18" s="141">
        <v>1</v>
      </c>
      <c r="AQ18" s="141"/>
      <c r="AR18" s="142"/>
      <c r="AS18" s="142">
        <v>1</v>
      </c>
      <c r="AT18" s="142"/>
      <c r="AU18" s="142"/>
      <c r="AV18" s="142"/>
      <c r="AW18" s="142"/>
      <c r="AX18" s="210"/>
      <c r="AY18" s="155"/>
      <c r="AZ18" s="150"/>
      <c r="BA18" s="18"/>
      <c r="BB18" s="241"/>
      <c r="BC18" s="241"/>
      <c r="BD18" s="241"/>
      <c r="BE18" s="128" t="str">
        <f t="shared" si="1"/>
        <v>010</v>
      </c>
    </row>
    <row r="19" spans="1:67">
      <c r="A19" s="128" t="s">
        <v>653</v>
      </c>
      <c r="B19" s="129">
        <v>38358</v>
      </c>
      <c r="C19" s="129" t="s">
        <v>12</v>
      </c>
      <c r="D19" s="9" t="s">
        <v>15</v>
      </c>
      <c r="E19" s="9" t="s">
        <v>227</v>
      </c>
      <c r="F19" s="130" t="s">
        <v>173</v>
      </c>
      <c r="G19" s="131">
        <v>15243</v>
      </c>
      <c r="H19" s="30">
        <v>326856488</v>
      </c>
      <c r="I19" s="30">
        <v>628905972</v>
      </c>
      <c r="J19" s="30" t="s">
        <v>1520</v>
      </c>
      <c r="K19" s="18" t="s">
        <v>228</v>
      </c>
      <c r="L19" s="31" t="s">
        <v>62</v>
      </c>
      <c r="M19" s="18" t="s">
        <v>63</v>
      </c>
      <c r="N19" s="18" t="s">
        <v>88</v>
      </c>
      <c r="O19" s="18"/>
      <c r="P19" s="18"/>
      <c r="Q19" s="42">
        <v>1</v>
      </c>
      <c r="R19" s="42">
        <v>1</v>
      </c>
      <c r="S19" s="42">
        <v>1</v>
      </c>
      <c r="T19" s="42">
        <v>1</v>
      </c>
      <c r="U19" s="36">
        <v>1</v>
      </c>
      <c r="V19" s="36">
        <v>1</v>
      </c>
      <c r="W19" s="36">
        <v>1</v>
      </c>
      <c r="X19" s="36">
        <v>1</v>
      </c>
      <c r="Y19" s="36">
        <v>1</v>
      </c>
      <c r="Z19" s="36">
        <v>1</v>
      </c>
      <c r="AA19" s="36">
        <v>1</v>
      </c>
      <c r="AB19" s="36"/>
      <c r="AC19" s="36"/>
      <c r="AD19" s="36"/>
      <c r="AE19" s="36"/>
      <c r="AF19" s="36"/>
      <c r="AG19" s="128" t="str">
        <f>A19</f>
        <v>031</v>
      </c>
      <c r="AH19" s="55">
        <v>1</v>
      </c>
      <c r="AI19" s="55"/>
      <c r="AJ19" s="55"/>
      <c r="AK19" s="55"/>
      <c r="AL19" s="55"/>
      <c r="AM19" s="55"/>
      <c r="AN19" s="184"/>
      <c r="AO19" s="154"/>
      <c r="AP19" s="141">
        <v>1</v>
      </c>
      <c r="AQ19" s="141"/>
      <c r="AR19" s="142"/>
      <c r="AS19" s="142">
        <v>1</v>
      </c>
      <c r="AT19" s="142"/>
      <c r="AU19" s="142"/>
      <c r="AV19" s="142"/>
      <c r="AW19" s="142"/>
      <c r="AX19" s="210"/>
      <c r="AY19" s="155"/>
      <c r="AZ19" s="150"/>
      <c r="BA19" s="18"/>
      <c r="BB19" s="241"/>
      <c r="BC19" s="241"/>
      <c r="BD19" s="241" t="s">
        <v>1577</v>
      </c>
      <c r="BE19" s="128" t="str">
        <f t="shared" si="1"/>
        <v>031</v>
      </c>
    </row>
    <row r="20" spans="1:67">
      <c r="A20" s="128" t="s">
        <v>675</v>
      </c>
      <c r="B20" s="129">
        <v>40208</v>
      </c>
      <c r="C20" s="129" t="s">
        <v>12</v>
      </c>
      <c r="D20" s="9" t="s">
        <v>14</v>
      </c>
      <c r="E20" s="9" t="s">
        <v>442</v>
      </c>
      <c r="F20" s="130" t="s">
        <v>443</v>
      </c>
      <c r="G20" s="131">
        <v>17239</v>
      </c>
      <c r="H20" s="30">
        <v>326811770</v>
      </c>
      <c r="I20" s="30"/>
      <c r="J20" s="30" t="s">
        <v>444</v>
      </c>
      <c r="K20" s="18" t="s">
        <v>445</v>
      </c>
      <c r="L20" s="31" t="s">
        <v>86</v>
      </c>
      <c r="M20" s="18" t="s">
        <v>446</v>
      </c>
      <c r="N20" s="18" t="s">
        <v>57</v>
      </c>
      <c r="O20" s="18" t="s">
        <v>1374</v>
      </c>
      <c r="P20" s="18"/>
      <c r="Q20" s="42">
        <v>1</v>
      </c>
      <c r="R20" s="42">
        <v>1</v>
      </c>
      <c r="S20" s="42">
        <v>1</v>
      </c>
      <c r="T20" s="42">
        <v>1</v>
      </c>
      <c r="U20" s="36">
        <v>1</v>
      </c>
      <c r="V20" s="36">
        <v>1</v>
      </c>
      <c r="W20" s="36">
        <v>1</v>
      </c>
      <c r="X20" s="36"/>
      <c r="Y20" s="36"/>
      <c r="Z20" s="36"/>
      <c r="AA20" s="36"/>
      <c r="AB20" s="36"/>
      <c r="AC20" s="36"/>
      <c r="AD20" s="36"/>
      <c r="AE20" s="36"/>
      <c r="AF20" s="36"/>
      <c r="AG20" s="128" t="str">
        <f>A20</f>
        <v>072</v>
      </c>
      <c r="AH20" s="55"/>
      <c r="AI20" s="55"/>
      <c r="AJ20" s="55">
        <v>1</v>
      </c>
      <c r="AK20" s="55"/>
      <c r="AL20" s="55"/>
      <c r="AM20" s="55"/>
      <c r="AN20" s="184">
        <v>1</v>
      </c>
      <c r="AO20" s="154"/>
      <c r="AP20" s="141">
        <v>1</v>
      </c>
      <c r="AQ20" s="141">
        <v>1</v>
      </c>
      <c r="AR20" s="142"/>
      <c r="AS20" s="142"/>
      <c r="AT20" s="142">
        <v>1</v>
      </c>
      <c r="AU20" s="142"/>
      <c r="AV20" s="142"/>
      <c r="AW20" s="142"/>
      <c r="AX20" s="210"/>
      <c r="AY20" s="155"/>
      <c r="AZ20" s="150"/>
      <c r="BA20" s="18"/>
      <c r="BB20" s="241">
        <v>2</v>
      </c>
      <c r="BC20" s="241">
        <v>1</v>
      </c>
      <c r="BD20" s="241" t="s">
        <v>1577</v>
      </c>
      <c r="BE20" s="128" t="str">
        <f t="shared" si="1"/>
        <v>072</v>
      </c>
    </row>
    <row r="21" spans="1:67">
      <c r="A21" s="128" t="s">
        <v>1691</v>
      </c>
      <c r="B21" s="129">
        <v>42062</v>
      </c>
      <c r="C21" s="129" t="s">
        <v>12</v>
      </c>
      <c r="D21" s="9" t="s">
        <v>145</v>
      </c>
      <c r="E21" s="9" t="s">
        <v>1692</v>
      </c>
      <c r="F21" s="130" t="s">
        <v>189</v>
      </c>
      <c r="G21" s="131">
        <v>17069</v>
      </c>
      <c r="H21" s="30"/>
      <c r="I21" s="30">
        <v>603338004</v>
      </c>
      <c r="J21" s="30" t="s">
        <v>1694</v>
      </c>
      <c r="K21" s="18" t="s">
        <v>1693</v>
      </c>
      <c r="L21" s="31" t="s">
        <v>62</v>
      </c>
      <c r="M21" s="18" t="s">
        <v>63</v>
      </c>
      <c r="N21" s="18" t="s">
        <v>57</v>
      </c>
      <c r="O21" s="18"/>
      <c r="P21" s="18"/>
      <c r="Q21" s="42">
        <v>1</v>
      </c>
      <c r="R21" s="42">
        <v>1</v>
      </c>
      <c r="S21" s="42"/>
      <c r="T21" s="42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128" t="s">
        <v>1691</v>
      </c>
      <c r="AH21" s="55"/>
      <c r="AI21" s="55"/>
      <c r="AJ21" s="55"/>
      <c r="AK21" s="55"/>
      <c r="AL21" s="55"/>
      <c r="AM21" s="55"/>
      <c r="AN21" s="184"/>
      <c r="AO21" s="154"/>
      <c r="AP21" s="141">
        <v>1</v>
      </c>
      <c r="AQ21" s="141"/>
      <c r="AR21" s="142"/>
      <c r="AS21" s="142"/>
      <c r="AT21" s="142"/>
      <c r="AU21" s="142"/>
      <c r="AV21" s="142"/>
      <c r="AW21" s="142"/>
      <c r="AX21" s="210"/>
      <c r="AY21" s="155"/>
      <c r="AZ21" s="150"/>
      <c r="BA21" s="18"/>
      <c r="BB21" s="241"/>
      <c r="BC21" s="241"/>
      <c r="BD21" s="241"/>
      <c r="BE21" s="128" t="str">
        <f t="shared" si="1"/>
        <v>178</v>
      </c>
    </row>
    <row r="22" spans="1:67">
      <c r="A22" s="128" t="s">
        <v>44</v>
      </c>
      <c r="B22" s="129">
        <v>37000</v>
      </c>
      <c r="C22" s="129" t="s">
        <v>12</v>
      </c>
      <c r="D22" s="9" t="s">
        <v>15</v>
      </c>
      <c r="E22" s="9" t="s">
        <v>19</v>
      </c>
      <c r="F22" s="130" t="s">
        <v>32</v>
      </c>
      <c r="G22" s="131">
        <v>19794</v>
      </c>
      <c r="H22" s="30">
        <v>326827399</v>
      </c>
      <c r="I22" s="30"/>
      <c r="J22" s="30" t="s">
        <v>77</v>
      </c>
      <c r="K22" s="18" t="s">
        <v>78</v>
      </c>
      <c r="L22" s="31" t="s">
        <v>62</v>
      </c>
      <c r="M22" s="18" t="s">
        <v>63</v>
      </c>
      <c r="N22" s="18" t="s">
        <v>57</v>
      </c>
      <c r="O22" s="18" t="s">
        <v>1374</v>
      </c>
      <c r="P22" s="18" t="s">
        <v>107</v>
      </c>
      <c r="Q22" s="42">
        <v>1</v>
      </c>
      <c r="R22" s="42">
        <v>1</v>
      </c>
      <c r="S22" s="42">
        <v>1</v>
      </c>
      <c r="T22" s="42">
        <v>1</v>
      </c>
      <c r="U22" s="36">
        <v>1</v>
      </c>
      <c r="V22" s="36">
        <v>1</v>
      </c>
      <c r="W22" s="36">
        <v>1</v>
      </c>
      <c r="X22" s="36">
        <v>1</v>
      </c>
      <c r="Y22" s="36">
        <v>1</v>
      </c>
      <c r="Z22" s="36">
        <v>1</v>
      </c>
      <c r="AA22" s="36">
        <v>1</v>
      </c>
      <c r="AB22" s="36"/>
      <c r="AC22" s="36"/>
      <c r="AD22" s="36"/>
      <c r="AE22" s="36"/>
      <c r="AF22" s="36"/>
      <c r="AG22" s="128" t="str">
        <f>A22</f>
        <v>009</v>
      </c>
      <c r="AH22" s="55">
        <v>1</v>
      </c>
      <c r="AI22" s="55"/>
      <c r="AJ22" s="55">
        <v>1</v>
      </c>
      <c r="AK22" s="55"/>
      <c r="AL22" s="55">
        <v>1</v>
      </c>
      <c r="AM22" s="55"/>
      <c r="AN22" s="184">
        <v>1</v>
      </c>
      <c r="AO22" s="154"/>
      <c r="AP22" s="141">
        <v>1</v>
      </c>
      <c r="AQ22" s="141">
        <v>1</v>
      </c>
      <c r="AR22" s="142"/>
      <c r="AS22" s="142">
        <v>1</v>
      </c>
      <c r="AT22" s="142">
        <v>1</v>
      </c>
      <c r="AU22" s="142"/>
      <c r="AV22" s="142">
        <v>1</v>
      </c>
      <c r="AW22" s="142"/>
      <c r="AX22" s="210">
        <v>1</v>
      </c>
      <c r="AY22" s="155"/>
      <c r="AZ22" s="150" t="s">
        <v>1506</v>
      </c>
      <c r="BA22" s="18"/>
      <c r="BB22" s="241">
        <v>1</v>
      </c>
      <c r="BC22" s="241">
        <v>1</v>
      </c>
      <c r="BD22" s="241" t="s">
        <v>1577</v>
      </c>
      <c r="BE22" s="128" t="str">
        <f t="shared" si="1"/>
        <v>009</v>
      </c>
    </row>
    <row r="23" spans="1:67">
      <c r="A23" s="128" t="s">
        <v>636</v>
      </c>
      <c r="B23" s="129">
        <v>36959</v>
      </c>
      <c r="C23" s="129" t="s">
        <v>12</v>
      </c>
      <c r="D23" s="9" t="s">
        <v>14</v>
      </c>
      <c r="E23" s="9" t="s">
        <v>51</v>
      </c>
      <c r="F23" s="130" t="s">
        <v>28</v>
      </c>
      <c r="G23" s="131">
        <v>13097</v>
      </c>
      <c r="H23" s="30" t="s">
        <v>1811</v>
      </c>
      <c r="I23" s="30">
        <v>687618192</v>
      </c>
      <c r="J23" s="30" t="s">
        <v>64</v>
      </c>
      <c r="K23" s="18" t="s">
        <v>65</v>
      </c>
      <c r="L23" s="31" t="s">
        <v>66</v>
      </c>
      <c r="M23" s="18" t="s">
        <v>67</v>
      </c>
      <c r="N23" s="18" t="s">
        <v>57</v>
      </c>
      <c r="O23" s="18"/>
      <c r="P23" s="18" t="s">
        <v>109</v>
      </c>
      <c r="Q23" s="42">
        <v>1</v>
      </c>
      <c r="R23" s="42">
        <v>1</v>
      </c>
      <c r="S23" s="42">
        <v>1</v>
      </c>
      <c r="T23" s="42">
        <v>1</v>
      </c>
      <c r="U23" s="36">
        <v>1</v>
      </c>
      <c r="V23" s="36">
        <v>1</v>
      </c>
      <c r="W23" s="36">
        <v>1</v>
      </c>
      <c r="X23" s="36">
        <v>1</v>
      </c>
      <c r="Y23" s="36">
        <v>1</v>
      </c>
      <c r="Z23" s="36">
        <v>1</v>
      </c>
      <c r="AA23" s="36">
        <v>1</v>
      </c>
      <c r="AB23" s="36"/>
      <c r="AC23" s="36"/>
      <c r="AD23" s="36"/>
      <c r="AE23" s="36"/>
      <c r="AF23" s="36"/>
      <c r="AG23" s="128" t="str">
        <f>A23</f>
        <v>005</v>
      </c>
      <c r="AH23" s="55"/>
      <c r="AI23" s="55"/>
      <c r="AJ23" s="55"/>
      <c r="AK23" s="55"/>
      <c r="AL23" s="55"/>
      <c r="AM23" s="55"/>
      <c r="AN23" s="184"/>
      <c r="AO23" s="154"/>
      <c r="AP23" s="141">
        <v>1</v>
      </c>
      <c r="AQ23" s="141"/>
      <c r="AR23" s="142"/>
      <c r="AS23" s="142"/>
      <c r="AT23" s="142"/>
      <c r="AU23" s="142"/>
      <c r="AV23" s="142"/>
      <c r="AW23" s="142"/>
      <c r="AX23" s="210"/>
      <c r="AY23" s="155"/>
      <c r="AZ23" s="150"/>
      <c r="BA23" s="18"/>
      <c r="BB23" s="241"/>
      <c r="BC23" s="241"/>
      <c r="BD23" s="241"/>
      <c r="BE23" s="128" t="str">
        <f t="shared" si="1"/>
        <v>005</v>
      </c>
    </row>
    <row r="24" spans="1:67">
      <c r="A24" s="128" t="s">
        <v>644</v>
      </c>
      <c r="B24" s="129">
        <v>37646</v>
      </c>
      <c r="C24" s="129" t="s">
        <v>12</v>
      </c>
      <c r="D24" s="9" t="s">
        <v>14</v>
      </c>
      <c r="E24" s="9" t="s">
        <v>163</v>
      </c>
      <c r="F24" s="130" t="s">
        <v>164</v>
      </c>
      <c r="G24" s="131"/>
      <c r="H24" s="30">
        <v>326542128</v>
      </c>
      <c r="I24" s="30">
        <v>672306595</v>
      </c>
      <c r="J24" s="30" t="s">
        <v>165</v>
      </c>
      <c r="K24" s="18" t="s">
        <v>166</v>
      </c>
      <c r="L24" s="31" t="s">
        <v>55</v>
      </c>
      <c r="M24" s="18" t="s">
        <v>56</v>
      </c>
      <c r="N24" s="18" t="s">
        <v>57</v>
      </c>
      <c r="O24" s="18"/>
      <c r="P24" s="18" t="s">
        <v>107</v>
      </c>
      <c r="Q24" s="42">
        <v>1</v>
      </c>
      <c r="R24" s="42">
        <v>1</v>
      </c>
      <c r="S24" s="42">
        <v>1</v>
      </c>
      <c r="T24" s="42">
        <v>1</v>
      </c>
      <c r="U24" s="36">
        <v>1</v>
      </c>
      <c r="V24" s="36">
        <v>1</v>
      </c>
      <c r="W24" s="36">
        <v>1</v>
      </c>
      <c r="X24" s="36">
        <v>1</v>
      </c>
      <c r="Y24" s="36">
        <v>1</v>
      </c>
      <c r="Z24" s="36">
        <v>1</v>
      </c>
      <c r="AA24" s="36">
        <v>1</v>
      </c>
      <c r="AB24" s="36"/>
      <c r="AC24" s="36"/>
      <c r="AD24" s="36"/>
      <c r="AE24" s="36"/>
      <c r="AF24" s="36"/>
      <c r="AG24" s="128" t="str">
        <f>A24</f>
        <v>016</v>
      </c>
      <c r="AH24" s="55"/>
      <c r="AI24" s="55"/>
      <c r="AJ24" s="55">
        <v>1</v>
      </c>
      <c r="AK24" s="55"/>
      <c r="AL24" s="55"/>
      <c r="AM24" s="55"/>
      <c r="AN24" s="184"/>
      <c r="AO24" s="154"/>
      <c r="AP24" s="141">
        <v>1</v>
      </c>
      <c r="AQ24" s="141">
        <v>1</v>
      </c>
      <c r="AR24" s="142"/>
      <c r="AS24" s="142"/>
      <c r="AT24" s="142"/>
      <c r="AU24" s="142"/>
      <c r="AV24" s="142"/>
      <c r="AW24" s="142"/>
      <c r="AX24" s="210"/>
      <c r="AY24" s="155"/>
      <c r="AZ24" s="150"/>
      <c r="BA24" s="18"/>
      <c r="BB24" s="241"/>
      <c r="BC24" s="241"/>
      <c r="BD24" s="241"/>
      <c r="BE24" s="128" t="str">
        <f t="shared" si="1"/>
        <v>016</v>
      </c>
    </row>
    <row r="25" spans="1:67">
      <c r="A25" s="128" t="s">
        <v>701</v>
      </c>
      <c r="B25" s="129">
        <v>41426</v>
      </c>
      <c r="C25" s="129" t="s">
        <v>12</v>
      </c>
      <c r="D25" s="9" t="s">
        <v>145</v>
      </c>
      <c r="E25" s="9" t="s">
        <v>1436</v>
      </c>
      <c r="F25" s="130" t="s">
        <v>361</v>
      </c>
      <c r="G25" s="131">
        <v>18438</v>
      </c>
      <c r="H25" s="30">
        <v>326097000</v>
      </c>
      <c r="I25" s="30">
        <v>674343069</v>
      </c>
      <c r="J25" s="30" t="s">
        <v>1438</v>
      </c>
      <c r="K25" s="18" t="s">
        <v>1437</v>
      </c>
      <c r="L25" s="31" t="s">
        <v>62</v>
      </c>
      <c r="M25" s="18" t="s">
        <v>63</v>
      </c>
      <c r="N25" s="18" t="s">
        <v>57</v>
      </c>
      <c r="O25" s="18"/>
      <c r="P25" s="18"/>
      <c r="Q25" s="42">
        <v>1</v>
      </c>
      <c r="R25" s="42">
        <v>1</v>
      </c>
      <c r="S25" s="42">
        <v>1</v>
      </c>
      <c r="T25" s="42">
        <v>1</v>
      </c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128" t="str">
        <f t="shared" ref="AG25:AG30" si="2">A25</f>
        <v>133</v>
      </c>
      <c r="AH25" s="55"/>
      <c r="AI25" s="55"/>
      <c r="AJ25" s="55"/>
      <c r="AK25" s="55"/>
      <c r="AL25" s="55"/>
      <c r="AM25" s="55"/>
      <c r="AN25" s="184"/>
      <c r="AO25" s="154"/>
      <c r="AP25" s="141">
        <v>1</v>
      </c>
      <c r="AQ25" s="141"/>
      <c r="AR25" s="142"/>
      <c r="AS25" s="142"/>
      <c r="AT25" s="142"/>
      <c r="AU25" s="142"/>
      <c r="AV25" s="142"/>
      <c r="AW25" s="142"/>
      <c r="AX25" s="210"/>
      <c r="AY25" s="155"/>
      <c r="AZ25" s="150"/>
      <c r="BA25" s="18"/>
      <c r="BB25" s="241"/>
      <c r="BC25" s="241"/>
      <c r="BD25" s="241"/>
      <c r="BE25" s="128" t="str">
        <f t="shared" si="1"/>
        <v>133</v>
      </c>
    </row>
    <row r="26" spans="1:67" ht="12.75">
      <c r="A26" s="128" t="s">
        <v>1797</v>
      </c>
      <c r="B26" s="348">
        <v>41671</v>
      </c>
      <c r="C26" s="348" t="s">
        <v>12</v>
      </c>
      <c r="D26" s="349" t="s">
        <v>15</v>
      </c>
      <c r="E26" s="349" t="s">
        <v>1478</v>
      </c>
      <c r="F26" s="350" t="s">
        <v>627</v>
      </c>
      <c r="G26" s="351">
        <v>16745</v>
      </c>
      <c r="H26" s="352"/>
      <c r="I26" s="352">
        <v>689731507</v>
      </c>
      <c r="J26" s="352" t="s">
        <v>1127</v>
      </c>
      <c r="K26" s="353" t="s">
        <v>1479</v>
      </c>
      <c r="L26" s="354" t="s">
        <v>62</v>
      </c>
      <c r="M26" s="353" t="s">
        <v>63</v>
      </c>
      <c r="N26" s="353" t="s">
        <v>57</v>
      </c>
      <c r="O26" s="353"/>
      <c r="P26" s="353"/>
      <c r="Q26" s="355">
        <v>1</v>
      </c>
      <c r="R26" s="355"/>
      <c r="S26" s="355">
        <v>2</v>
      </c>
      <c r="T26" s="355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7" t="str">
        <f t="shared" si="2"/>
        <v>201</v>
      </c>
      <c r="AH26" s="358"/>
      <c r="AI26" s="358"/>
      <c r="AJ26" s="358"/>
      <c r="AK26" s="358"/>
      <c r="AL26" s="358"/>
      <c r="AM26" s="358"/>
      <c r="AN26" s="359"/>
      <c r="AO26" s="360"/>
      <c r="AP26" s="358"/>
      <c r="AQ26" s="358"/>
      <c r="AR26" s="358"/>
      <c r="AS26" s="358"/>
      <c r="AT26" s="358"/>
      <c r="AU26" s="358"/>
      <c r="AV26" s="358"/>
      <c r="AW26" s="358"/>
      <c r="AX26" s="359"/>
      <c r="AY26" s="361"/>
      <c r="AZ26" s="362"/>
      <c r="BA26" s="358"/>
      <c r="BB26" s="358"/>
      <c r="BC26" s="358"/>
      <c r="BD26" s="358"/>
      <c r="BE26" s="358"/>
      <c r="BF26" s="363"/>
      <c r="BG26" s="363"/>
      <c r="BH26" s="363"/>
      <c r="BI26" s="363"/>
      <c r="BJ26" s="363"/>
      <c r="BK26" s="363"/>
      <c r="BL26" s="363"/>
      <c r="BM26" s="363"/>
      <c r="BN26" s="363"/>
      <c r="BO26" s="363"/>
    </row>
    <row r="27" spans="1:67">
      <c r="A27" s="128" t="s">
        <v>647</v>
      </c>
      <c r="B27" s="129">
        <v>38010</v>
      </c>
      <c r="C27" s="129" t="s">
        <v>12</v>
      </c>
      <c r="D27" s="9" t="s">
        <v>14</v>
      </c>
      <c r="E27" s="9" t="s">
        <v>174</v>
      </c>
      <c r="F27" s="130" t="s">
        <v>175</v>
      </c>
      <c r="G27" s="131">
        <v>13727</v>
      </c>
      <c r="H27" s="30">
        <v>326556197</v>
      </c>
      <c r="I27" s="30"/>
      <c r="J27" s="30" t="s">
        <v>1318</v>
      </c>
      <c r="K27" s="18" t="s">
        <v>176</v>
      </c>
      <c r="L27" s="31" t="s">
        <v>55</v>
      </c>
      <c r="M27" s="18" t="s">
        <v>56</v>
      </c>
      <c r="N27" s="18" t="s">
        <v>57</v>
      </c>
      <c r="O27" s="18"/>
      <c r="P27" s="18"/>
      <c r="Q27" s="42">
        <v>1</v>
      </c>
      <c r="R27" s="42">
        <v>1</v>
      </c>
      <c r="S27" s="42">
        <v>2</v>
      </c>
      <c r="T27" s="42" t="s">
        <v>617</v>
      </c>
      <c r="U27" s="36">
        <v>2</v>
      </c>
      <c r="V27" s="36">
        <v>2</v>
      </c>
      <c r="W27" s="36"/>
      <c r="X27" s="36" t="s">
        <v>618</v>
      </c>
      <c r="Y27" s="36" t="s">
        <v>619</v>
      </c>
      <c r="Z27" s="36">
        <v>2</v>
      </c>
      <c r="AA27" s="36"/>
      <c r="AB27" s="36"/>
      <c r="AC27" s="36"/>
      <c r="AD27" s="36"/>
      <c r="AE27" s="36"/>
      <c r="AF27" s="36"/>
      <c r="AG27" s="128" t="str">
        <f t="shared" si="2"/>
        <v>019</v>
      </c>
      <c r="AH27" s="55"/>
      <c r="AI27" s="55"/>
      <c r="AJ27" s="55"/>
      <c r="AK27" s="55"/>
      <c r="AL27" s="55"/>
      <c r="AM27" s="55"/>
      <c r="AN27" s="184"/>
      <c r="AO27" s="154"/>
      <c r="AP27" s="141">
        <v>1</v>
      </c>
      <c r="AQ27" s="141"/>
      <c r="AR27" s="142"/>
      <c r="AS27" s="142"/>
      <c r="AT27" s="142"/>
      <c r="AU27" s="142"/>
      <c r="AV27" s="142"/>
      <c r="AW27" s="142"/>
      <c r="AX27" s="210"/>
      <c r="AY27" s="155"/>
      <c r="AZ27" s="150"/>
      <c r="BA27" s="18"/>
      <c r="BB27" s="241"/>
      <c r="BC27" s="241"/>
      <c r="BD27" s="241"/>
      <c r="BE27" s="128" t="str">
        <f t="shared" ref="BE27:BE33" si="3">A27</f>
        <v>019</v>
      </c>
    </row>
    <row r="28" spans="1:67">
      <c r="A28" s="128" t="s">
        <v>657</v>
      </c>
      <c r="B28" s="129">
        <v>38423</v>
      </c>
      <c r="C28" s="129" t="s">
        <v>12</v>
      </c>
      <c r="D28" s="9" t="s">
        <v>14</v>
      </c>
      <c r="E28" s="9" t="s">
        <v>254</v>
      </c>
      <c r="F28" s="130" t="s">
        <v>255</v>
      </c>
      <c r="G28" s="131">
        <v>18631</v>
      </c>
      <c r="H28" s="30">
        <v>326885842</v>
      </c>
      <c r="I28" s="30">
        <v>680670353</v>
      </c>
      <c r="J28" s="30" t="s">
        <v>256</v>
      </c>
      <c r="K28" s="18" t="s">
        <v>257</v>
      </c>
      <c r="L28" s="31" t="s">
        <v>62</v>
      </c>
      <c r="M28" s="18" t="s">
        <v>63</v>
      </c>
      <c r="N28" s="18" t="s">
        <v>57</v>
      </c>
      <c r="O28" s="18" t="s">
        <v>1374</v>
      </c>
      <c r="P28" s="18"/>
      <c r="Q28" s="42">
        <v>1</v>
      </c>
      <c r="R28" s="42">
        <v>1</v>
      </c>
      <c r="S28" s="42">
        <v>2</v>
      </c>
      <c r="T28" s="42">
        <v>2</v>
      </c>
      <c r="U28" s="36">
        <v>2</v>
      </c>
      <c r="V28" s="36">
        <v>2</v>
      </c>
      <c r="W28" s="36">
        <v>2</v>
      </c>
      <c r="X28" s="36">
        <v>2</v>
      </c>
      <c r="Y28" s="36">
        <v>2</v>
      </c>
      <c r="Z28" s="36">
        <v>2</v>
      </c>
      <c r="AA28" s="36">
        <v>2</v>
      </c>
      <c r="AB28" s="36"/>
      <c r="AC28" s="36"/>
      <c r="AD28" s="36"/>
      <c r="AE28" s="36"/>
      <c r="AF28" s="36"/>
      <c r="AG28" s="128" t="str">
        <f t="shared" si="2"/>
        <v>037</v>
      </c>
      <c r="AH28" s="55">
        <v>1</v>
      </c>
      <c r="AI28" s="55"/>
      <c r="AJ28" s="55">
        <v>1</v>
      </c>
      <c r="AK28" s="55"/>
      <c r="AL28" s="55">
        <v>1</v>
      </c>
      <c r="AM28" s="55"/>
      <c r="AN28" s="184">
        <v>1</v>
      </c>
      <c r="AO28" s="154"/>
      <c r="AP28" s="141">
        <v>1</v>
      </c>
      <c r="AQ28" s="141">
        <v>1</v>
      </c>
      <c r="AR28" s="142">
        <v>1</v>
      </c>
      <c r="AS28" s="142">
        <v>1</v>
      </c>
      <c r="AT28" s="142">
        <v>1</v>
      </c>
      <c r="AU28" s="142"/>
      <c r="AV28" s="142">
        <v>1</v>
      </c>
      <c r="AW28" s="142"/>
      <c r="AX28" s="210"/>
      <c r="AY28" s="155">
        <v>1</v>
      </c>
      <c r="AZ28" s="150" t="s">
        <v>1504</v>
      </c>
      <c r="BA28" s="18"/>
      <c r="BB28" s="241">
        <v>1</v>
      </c>
      <c r="BC28" s="241">
        <v>1</v>
      </c>
      <c r="BD28" s="241" t="s">
        <v>1577</v>
      </c>
      <c r="BE28" s="128" t="str">
        <f t="shared" si="3"/>
        <v>037</v>
      </c>
    </row>
    <row r="29" spans="1:67">
      <c r="A29" s="128" t="s">
        <v>7</v>
      </c>
      <c r="B29" s="129">
        <v>38423</v>
      </c>
      <c r="C29" s="129" t="s">
        <v>12</v>
      </c>
      <c r="D29" s="9" t="s">
        <v>15</v>
      </c>
      <c r="E29" s="9" t="s">
        <v>254</v>
      </c>
      <c r="F29" s="130" t="s">
        <v>209</v>
      </c>
      <c r="G29" s="131">
        <v>19399</v>
      </c>
      <c r="H29" s="30"/>
      <c r="I29" s="30">
        <v>679621954</v>
      </c>
      <c r="J29" s="30" t="s">
        <v>258</v>
      </c>
      <c r="K29" s="18" t="s">
        <v>257</v>
      </c>
      <c r="L29" s="31" t="s">
        <v>62</v>
      </c>
      <c r="M29" s="18" t="s">
        <v>63</v>
      </c>
      <c r="N29" s="18" t="s">
        <v>57</v>
      </c>
      <c r="O29" s="18" t="s">
        <v>1374</v>
      </c>
      <c r="P29" s="18"/>
      <c r="Q29" s="42">
        <v>1</v>
      </c>
      <c r="R29" s="42">
        <v>1</v>
      </c>
      <c r="S29" s="42" t="s">
        <v>617</v>
      </c>
      <c r="T29" s="42" t="s">
        <v>617</v>
      </c>
      <c r="U29" s="36" t="s">
        <v>617</v>
      </c>
      <c r="V29" s="36" t="s">
        <v>617</v>
      </c>
      <c r="W29" s="36" t="s">
        <v>617</v>
      </c>
      <c r="X29" s="36"/>
      <c r="Y29" s="36"/>
      <c r="Z29" s="36"/>
      <c r="AA29" s="36"/>
      <c r="AB29" s="36"/>
      <c r="AC29" s="36"/>
      <c r="AD29" s="36"/>
      <c r="AE29" s="36"/>
      <c r="AF29" s="36"/>
      <c r="AG29" s="128" t="str">
        <f t="shared" si="2"/>
        <v>038</v>
      </c>
      <c r="AH29" s="55"/>
      <c r="AI29" s="55">
        <v>1</v>
      </c>
      <c r="AJ29" s="55">
        <v>1</v>
      </c>
      <c r="AK29" s="55"/>
      <c r="AL29" s="55"/>
      <c r="AM29" s="55"/>
      <c r="AN29" s="184">
        <v>1</v>
      </c>
      <c r="AO29" s="154"/>
      <c r="AP29" s="141">
        <v>1</v>
      </c>
      <c r="AQ29" s="141">
        <v>1</v>
      </c>
      <c r="AR29" s="142"/>
      <c r="AS29" s="142"/>
      <c r="AT29" s="142"/>
      <c r="AU29" s="142">
        <v>1</v>
      </c>
      <c r="AV29" s="142"/>
      <c r="AW29" s="142"/>
      <c r="AX29" s="210"/>
      <c r="AY29" s="155"/>
      <c r="AZ29" s="150"/>
      <c r="BA29" s="18"/>
      <c r="BB29" s="241">
        <v>1</v>
      </c>
      <c r="BC29" s="241">
        <v>1</v>
      </c>
      <c r="BD29" s="241" t="s">
        <v>1577</v>
      </c>
      <c r="BE29" s="128" t="str">
        <f t="shared" si="3"/>
        <v>038</v>
      </c>
    </row>
    <row r="30" spans="1:67">
      <c r="A30" s="128" t="s">
        <v>659</v>
      </c>
      <c r="B30" s="129">
        <v>38624</v>
      </c>
      <c r="C30" s="129" t="s">
        <v>12</v>
      </c>
      <c r="D30" s="9" t="s">
        <v>15</v>
      </c>
      <c r="E30" s="9" t="s">
        <v>272</v>
      </c>
      <c r="F30" s="130" t="s">
        <v>273</v>
      </c>
      <c r="G30" s="131">
        <v>14622</v>
      </c>
      <c r="H30" s="30">
        <v>326805202</v>
      </c>
      <c r="I30" s="30">
        <v>675531016</v>
      </c>
      <c r="J30" s="30"/>
      <c r="K30" s="18" t="s">
        <v>274</v>
      </c>
      <c r="L30" s="31" t="s">
        <v>86</v>
      </c>
      <c r="M30" s="18" t="s">
        <v>275</v>
      </c>
      <c r="N30" s="18" t="s">
        <v>88</v>
      </c>
      <c r="O30" s="18"/>
      <c r="P30" s="18"/>
      <c r="Q30" s="42">
        <v>1</v>
      </c>
      <c r="R30" s="42">
        <v>1</v>
      </c>
      <c r="S30" s="42">
        <v>1</v>
      </c>
      <c r="T30" s="42">
        <v>1</v>
      </c>
      <c r="U30" s="36">
        <v>1</v>
      </c>
      <c r="V30" s="36">
        <v>1</v>
      </c>
      <c r="W30" s="36">
        <v>1</v>
      </c>
      <c r="X30" s="36">
        <v>1</v>
      </c>
      <c r="Y30" s="36">
        <v>1</v>
      </c>
      <c r="Z30" s="36">
        <v>1</v>
      </c>
      <c r="AA30" s="36">
        <v>1</v>
      </c>
      <c r="AB30" s="36"/>
      <c r="AC30" s="36"/>
      <c r="AD30" s="36"/>
      <c r="AE30" s="36"/>
      <c r="AF30" s="36"/>
      <c r="AG30" s="128" t="str">
        <f t="shared" si="2"/>
        <v>041</v>
      </c>
      <c r="AH30" s="55"/>
      <c r="AI30" s="55"/>
      <c r="AJ30" s="55"/>
      <c r="AK30" s="55"/>
      <c r="AL30" s="55"/>
      <c r="AM30" s="55"/>
      <c r="AN30" s="184">
        <v>1</v>
      </c>
      <c r="AO30" s="154"/>
      <c r="AP30" s="141">
        <v>0</v>
      </c>
      <c r="AQ30" s="141"/>
      <c r="AR30" s="142"/>
      <c r="AS30" s="142"/>
      <c r="AT30" s="142"/>
      <c r="AU30" s="142"/>
      <c r="AV30" s="142"/>
      <c r="AW30" s="142"/>
      <c r="AX30" s="210"/>
      <c r="AY30" s="155"/>
      <c r="AZ30" s="150"/>
      <c r="BA30" s="18"/>
      <c r="BB30" s="241">
        <v>1</v>
      </c>
      <c r="BC30" s="241">
        <v>1</v>
      </c>
      <c r="BD30" s="241" t="s">
        <v>1577</v>
      </c>
      <c r="BE30" s="128" t="str">
        <f t="shared" si="3"/>
        <v>041</v>
      </c>
    </row>
    <row r="31" spans="1:67">
      <c r="A31" s="128" t="s">
        <v>120</v>
      </c>
      <c r="B31" s="129">
        <v>40252</v>
      </c>
      <c r="C31" s="129" t="s">
        <v>12</v>
      </c>
      <c r="D31" s="9" t="s">
        <v>14</v>
      </c>
      <c r="E31" s="9" t="s">
        <v>468</v>
      </c>
      <c r="F31" s="130" t="s">
        <v>247</v>
      </c>
      <c r="G31" s="131">
        <v>17996</v>
      </c>
      <c r="H31" s="30">
        <v>952772232</v>
      </c>
      <c r="I31" s="30">
        <v>638884603</v>
      </c>
      <c r="J31" s="30" t="s">
        <v>469</v>
      </c>
      <c r="K31" s="18" t="s">
        <v>470</v>
      </c>
      <c r="L31" s="31" t="s">
        <v>471</v>
      </c>
      <c r="M31" s="18" t="s">
        <v>472</v>
      </c>
      <c r="N31" s="18" t="s">
        <v>57</v>
      </c>
      <c r="O31" s="18"/>
      <c r="P31" s="18"/>
      <c r="Q31" s="42">
        <v>1</v>
      </c>
      <c r="R31" s="42">
        <v>1</v>
      </c>
      <c r="S31" s="42">
        <v>1</v>
      </c>
      <c r="T31" s="42">
        <v>1</v>
      </c>
      <c r="U31" s="36">
        <v>1</v>
      </c>
      <c r="V31" s="36">
        <v>1</v>
      </c>
      <c r="W31" s="36">
        <v>2</v>
      </c>
      <c r="X31" s="36"/>
      <c r="Y31" s="36"/>
      <c r="Z31" s="36"/>
      <c r="AA31" s="36"/>
      <c r="AB31" s="36"/>
      <c r="AC31" s="36"/>
      <c r="AD31" s="36"/>
      <c r="AE31" s="36"/>
      <c r="AF31" s="36"/>
      <c r="AG31" s="128" t="str">
        <f>A31</f>
        <v>074</v>
      </c>
      <c r="AH31" s="55"/>
      <c r="AI31" s="55"/>
      <c r="AJ31" s="55"/>
      <c r="AK31" s="55"/>
      <c r="AL31" s="55"/>
      <c r="AM31" s="55"/>
      <c r="AN31" s="184">
        <v>1</v>
      </c>
      <c r="AO31" s="154"/>
      <c r="AP31" s="141">
        <v>1</v>
      </c>
      <c r="AQ31" s="141"/>
      <c r="AR31" s="142"/>
      <c r="AS31" s="142"/>
      <c r="AT31" s="142"/>
      <c r="AU31" s="142"/>
      <c r="AV31" s="142"/>
      <c r="AW31" s="142"/>
      <c r="AX31" s="210"/>
      <c r="AY31" s="155"/>
      <c r="AZ31" s="150"/>
      <c r="BA31" s="18"/>
      <c r="BB31" s="241">
        <v>1</v>
      </c>
      <c r="BC31" s="241"/>
      <c r="BD31" s="241" t="s">
        <v>1577</v>
      </c>
      <c r="BE31" s="128" t="str">
        <f t="shared" si="3"/>
        <v>074</v>
      </c>
    </row>
    <row r="32" spans="1:67">
      <c r="A32" s="128" t="s">
        <v>710</v>
      </c>
      <c r="B32" s="25">
        <v>41726</v>
      </c>
      <c r="C32" s="18" t="s">
        <v>12</v>
      </c>
      <c r="D32" s="9" t="s">
        <v>145</v>
      </c>
      <c r="E32" s="28" t="s">
        <v>1541</v>
      </c>
      <c r="F32" s="18" t="s">
        <v>310</v>
      </c>
      <c r="G32" s="29">
        <v>19390</v>
      </c>
      <c r="H32" s="30">
        <v>326062866</v>
      </c>
      <c r="I32" s="30">
        <v>643621032</v>
      </c>
      <c r="J32" s="195" t="s">
        <v>1542</v>
      </c>
      <c r="K32" s="18" t="s">
        <v>1543</v>
      </c>
      <c r="L32" s="31" t="s">
        <v>62</v>
      </c>
      <c r="M32" s="31" t="s">
        <v>63</v>
      </c>
      <c r="N32" s="18" t="s">
        <v>57</v>
      </c>
      <c r="O32" s="18"/>
      <c r="P32" s="18"/>
      <c r="Q32" s="42">
        <v>1</v>
      </c>
      <c r="R32" s="42">
        <v>1</v>
      </c>
      <c r="S32" s="42">
        <v>1</v>
      </c>
      <c r="T32" s="42"/>
      <c r="U32" s="39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126" t="str">
        <f>A32</f>
        <v>149</v>
      </c>
      <c r="AH32" s="136"/>
      <c r="AI32" s="136"/>
      <c r="AJ32" s="136"/>
      <c r="AK32" s="136"/>
      <c r="AL32" s="136"/>
      <c r="AM32" s="136"/>
      <c r="AN32" s="149"/>
      <c r="AO32" s="156"/>
      <c r="AP32" s="141">
        <v>1</v>
      </c>
      <c r="AQ32" s="143"/>
      <c r="AR32" s="143"/>
      <c r="AS32" s="143"/>
      <c r="AT32" s="143"/>
      <c r="AU32" s="143"/>
      <c r="AV32" s="143"/>
      <c r="AW32" s="143"/>
      <c r="AX32" s="212"/>
      <c r="AY32" s="157"/>
      <c r="AZ32" s="151"/>
      <c r="BA32" s="33"/>
      <c r="BB32" s="242"/>
      <c r="BC32" s="242"/>
      <c r="BD32" s="242"/>
      <c r="BE32" s="128" t="str">
        <f t="shared" si="3"/>
        <v>149</v>
      </c>
    </row>
    <row r="33" spans="1:57">
      <c r="A33" s="128" t="s">
        <v>661</v>
      </c>
      <c r="B33" s="129">
        <v>38842</v>
      </c>
      <c r="C33" s="129" t="s">
        <v>12</v>
      </c>
      <c r="D33" s="9" t="s">
        <v>14</v>
      </c>
      <c r="E33" s="9" t="s">
        <v>280</v>
      </c>
      <c r="F33" s="130" t="s">
        <v>281</v>
      </c>
      <c r="G33" s="131">
        <v>16166</v>
      </c>
      <c r="H33" s="30">
        <v>326580419</v>
      </c>
      <c r="I33" s="30">
        <v>660486918</v>
      </c>
      <c r="J33" s="30" t="s">
        <v>282</v>
      </c>
      <c r="K33" s="18" t="s">
        <v>1603</v>
      </c>
      <c r="L33" s="31" t="s">
        <v>283</v>
      </c>
      <c r="M33" s="18" t="s">
        <v>284</v>
      </c>
      <c r="N33" s="18" t="s">
        <v>57</v>
      </c>
      <c r="O33" s="18" t="s">
        <v>1375</v>
      </c>
      <c r="P33" s="18"/>
      <c r="Q33" s="42">
        <v>1</v>
      </c>
      <c r="R33" s="42">
        <v>1</v>
      </c>
      <c r="S33" s="42">
        <v>1</v>
      </c>
      <c r="T33" s="42">
        <v>1</v>
      </c>
      <c r="U33" s="36">
        <v>1</v>
      </c>
      <c r="V33" s="36">
        <v>1</v>
      </c>
      <c r="W33" s="36">
        <v>1</v>
      </c>
      <c r="X33" s="36">
        <v>1</v>
      </c>
      <c r="Y33" s="36">
        <v>1</v>
      </c>
      <c r="Z33" s="36">
        <v>1</v>
      </c>
      <c r="AA33" s="36"/>
      <c r="AB33" s="36"/>
      <c r="AC33" s="36"/>
      <c r="AD33" s="36"/>
      <c r="AE33" s="36"/>
      <c r="AF33" s="36"/>
      <c r="AG33" s="128" t="str">
        <f>A33</f>
        <v>043</v>
      </c>
      <c r="AH33" s="55"/>
      <c r="AI33" s="55"/>
      <c r="AJ33" s="55">
        <v>1</v>
      </c>
      <c r="AK33" s="55">
        <v>1</v>
      </c>
      <c r="AL33" s="55"/>
      <c r="AM33" s="55"/>
      <c r="AN33" s="184">
        <v>1</v>
      </c>
      <c r="AO33" s="154"/>
      <c r="AP33" s="141">
        <v>1</v>
      </c>
      <c r="AQ33" s="141">
        <v>1</v>
      </c>
      <c r="AR33" s="142"/>
      <c r="AS33" s="142"/>
      <c r="AT33" s="142">
        <v>1</v>
      </c>
      <c r="AU33" s="142"/>
      <c r="AV33" s="142"/>
      <c r="AW33" s="142"/>
      <c r="AX33" s="210">
        <v>1</v>
      </c>
      <c r="AY33" s="155"/>
      <c r="AZ33" s="150" t="s">
        <v>623</v>
      </c>
      <c r="BA33" s="18"/>
      <c r="BB33" s="241">
        <v>1</v>
      </c>
      <c r="BC33" s="241">
        <v>1</v>
      </c>
      <c r="BD33" s="241" t="s">
        <v>1577</v>
      </c>
      <c r="BE33" s="128" t="str">
        <f t="shared" si="3"/>
        <v>043</v>
      </c>
    </row>
    <row r="34" spans="1:57">
      <c r="A34" s="128" t="s">
        <v>1774</v>
      </c>
      <c r="B34" s="129">
        <v>42272</v>
      </c>
      <c r="C34" s="129" t="s">
        <v>12</v>
      </c>
      <c r="D34" s="9" t="s">
        <v>145</v>
      </c>
      <c r="E34" s="9" t="s">
        <v>1775</v>
      </c>
      <c r="F34" s="130" t="s">
        <v>454</v>
      </c>
      <c r="G34" s="131">
        <v>22043</v>
      </c>
      <c r="H34" s="30">
        <v>326037027</v>
      </c>
      <c r="I34" s="30">
        <v>785460692</v>
      </c>
      <c r="J34" s="196" t="s">
        <v>1776</v>
      </c>
      <c r="K34" s="18" t="s">
        <v>1778</v>
      </c>
      <c r="L34" s="31" t="s">
        <v>1779</v>
      </c>
      <c r="M34" s="18" t="s">
        <v>1780</v>
      </c>
      <c r="N34" s="18" t="s">
        <v>57</v>
      </c>
      <c r="O34" s="18"/>
      <c r="P34" s="18"/>
      <c r="Q34" s="42">
        <v>1</v>
      </c>
      <c r="R34" s="42"/>
      <c r="S34" s="42"/>
      <c r="T34" s="42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128" t="s">
        <v>1774</v>
      </c>
      <c r="AH34" s="55"/>
      <c r="AI34" s="55"/>
      <c r="AJ34" s="55"/>
      <c r="AK34" s="55"/>
      <c r="AL34" s="55"/>
      <c r="AM34" s="55"/>
      <c r="AN34" s="295"/>
      <c r="AO34" s="154"/>
      <c r="AP34" s="142">
        <v>1</v>
      </c>
      <c r="AQ34" s="142"/>
      <c r="AR34" s="142"/>
      <c r="AS34" s="142"/>
      <c r="AT34" s="142"/>
      <c r="AU34" s="142"/>
      <c r="AV34" s="142"/>
      <c r="AW34" s="142"/>
      <c r="AX34" s="210"/>
      <c r="AY34" s="155"/>
      <c r="AZ34" s="150"/>
      <c r="BA34" s="18"/>
      <c r="BB34" s="241"/>
      <c r="BC34" s="241"/>
      <c r="BD34" s="241"/>
      <c r="BE34" s="128"/>
    </row>
    <row r="35" spans="1:57">
      <c r="A35" s="128" t="s">
        <v>1781</v>
      </c>
      <c r="B35" s="129">
        <v>42272</v>
      </c>
      <c r="C35" s="129" t="s">
        <v>12</v>
      </c>
      <c r="D35" s="9" t="s">
        <v>15</v>
      </c>
      <c r="E35" s="9" t="s">
        <v>1775</v>
      </c>
      <c r="F35" s="130" t="s">
        <v>286</v>
      </c>
      <c r="G35" s="131" t="s">
        <v>1782</v>
      </c>
      <c r="H35" s="30">
        <v>326037027</v>
      </c>
      <c r="I35" s="30">
        <v>662676932</v>
      </c>
      <c r="J35" s="196" t="s">
        <v>1783</v>
      </c>
      <c r="K35" s="18" t="s">
        <v>1778</v>
      </c>
      <c r="L35" s="31" t="s">
        <v>1779</v>
      </c>
      <c r="M35" s="18" t="s">
        <v>1780</v>
      </c>
      <c r="N35" s="18" t="s">
        <v>57</v>
      </c>
      <c r="O35" s="18"/>
      <c r="P35" s="18"/>
      <c r="Q35" s="42">
        <v>1</v>
      </c>
      <c r="R35" s="42"/>
      <c r="S35" s="42"/>
      <c r="T35" s="42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128"/>
      <c r="AH35" s="55"/>
      <c r="AI35" s="55"/>
      <c r="AJ35" s="55"/>
      <c r="AK35" s="55"/>
      <c r="AL35" s="55"/>
      <c r="AM35" s="55"/>
      <c r="AN35" s="295"/>
      <c r="AO35" s="154"/>
      <c r="AP35" s="142">
        <v>1</v>
      </c>
      <c r="AQ35" s="142"/>
      <c r="AR35" s="142"/>
      <c r="AS35" s="142"/>
      <c r="AT35" s="142"/>
      <c r="AU35" s="142"/>
      <c r="AV35" s="142"/>
      <c r="AW35" s="142"/>
      <c r="AX35" s="210"/>
      <c r="AY35" s="155"/>
      <c r="AZ35" s="150"/>
      <c r="BA35" s="18"/>
      <c r="BB35" s="241"/>
      <c r="BC35" s="241"/>
      <c r="BD35" s="241"/>
      <c r="BE35" s="128"/>
    </row>
    <row r="36" spans="1:57">
      <c r="A36" s="128" t="s">
        <v>1788</v>
      </c>
      <c r="B36" s="129">
        <v>42275</v>
      </c>
      <c r="C36" s="129" t="s">
        <v>12</v>
      </c>
      <c r="D36" s="9" t="s">
        <v>15</v>
      </c>
      <c r="E36" s="9" t="s">
        <v>1789</v>
      </c>
      <c r="F36" s="130" t="s">
        <v>292</v>
      </c>
      <c r="G36" s="131">
        <v>17770</v>
      </c>
      <c r="H36" s="30">
        <v>983553922</v>
      </c>
      <c r="I36" s="30">
        <v>665483447</v>
      </c>
      <c r="J36" s="196" t="s">
        <v>1791</v>
      </c>
      <c r="K36" s="18" t="s">
        <v>1790</v>
      </c>
      <c r="L36" s="31" t="s">
        <v>62</v>
      </c>
      <c r="M36" s="18" t="s">
        <v>63</v>
      </c>
      <c r="N36" s="18" t="s">
        <v>57</v>
      </c>
      <c r="O36" s="18"/>
      <c r="P36" s="18"/>
      <c r="Q36" s="42">
        <v>1</v>
      </c>
      <c r="R36" s="42"/>
      <c r="S36" s="42"/>
      <c r="T36" s="42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128"/>
      <c r="AH36" s="55"/>
      <c r="AI36" s="55"/>
      <c r="AJ36" s="55"/>
      <c r="AK36" s="55"/>
      <c r="AL36" s="55"/>
      <c r="AM36" s="55"/>
      <c r="AN36" s="295"/>
      <c r="AO36" s="154"/>
      <c r="AP36" s="142"/>
      <c r="AQ36" s="142"/>
      <c r="AR36" s="142"/>
      <c r="AS36" s="142"/>
      <c r="AT36" s="142"/>
      <c r="AU36" s="142"/>
      <c r="AV36" s="142"/>
      <c r="AW36" s="142"/>
      <c r="AX36" s="210"/>
      <c r="AY36" s="155"/>
      <c r="AZ36" s="150"/>
      <c r="BA36" s="18"/>
      <c r="BB36" s="241"/>
      <c r="BC36" s="241"/>
      <c r="BD36" s="241"/>
      <c r="BE36" s="128"/>
    </row>
    <row r="37" spans="1:57">
      <c r="A37" s="128" t="s">
        <v>50</v>
      </c>
      <c r="B37" s="129">
        <v>38010</v>
      </c>
      <c r="C37" s="129" t="s">
        <v>12</v>
      </c>
      <c r="D37" s="9" t="s">
        <v>15</v>
      </c>
      <c r="E37" s="9" t="s">
        <v>178</v>
      </c>
      <c r="F37" s="130" t="s">
        <v>30</v>
      </c>
      <c r="G37" s="131">
        <v>15352</v>
      </c>
      <c r="H37" s="30">
        <v>326583225</v>
      </c>
      <c r="I37" s="30">
        <v>618426932</v>
      </c>
      <c r="J37" s="30" t="s">
        <v>179</v>
      </c>
      <c r="K37" s="18" t="s">
        <v>180</v>
      </c>
      <c r="L37" s="31" t="s">
        <v>300</v>
      </c>
      <c r="M37" s="18" t="s">
        <v>182</v>
      </c>
      <c r="N37" s="18" t="s">
        <v>57</v>
      </c>
      <c r="O37" s="18"/>
      <c r="P37" s="18"/>
      <c r="Q37" s="42">
        <v>1</v>
      </c>
      <c r="R37" s="42">
        <v>1</v>
      </c>
      <c r="S37" s="42">
        <v>1</v>
      </c>
      <c r="T37" s="42">
        <v>1</v>
      </c>
      <c r="U37" s="36">
        <v>1</v>
      </c>
      <c r="V37" s="36">
        <v>1</v>
      </c>
      <c r="W37" s="36">
        <v>1</v>
      </c>
      <c r="X37" s="36">
        <v>1</v>
      </c>
      <c r="Y37" s="36">
        <v>1</v>
      </c>
      <c r="Z37" s="36">
        <v>1</v>
      </c>
      <c r="AA37" s="36">
        <v>1</v>
      </c>
      <c r="AB37" s="36"/>
      <c r="AC37" s="36"/>
      <c r="AD37" s="36"/>
      <c r="AE37" s="36"/>
      <c r="AF37" s="36"/>
      <c r="AG37" s="128" t="str">
        <f>A37</f>
        <v>021</v>
      </c>
      <c r="AH37" s="55">
        <v>1</v>
      </c>
      <c r="AI37" s="55"/>
      <c r="AJ37" s="55"/>
      <c r="AK37" s="55"/>
      <c r="AL37" s="55"/>
      <c r="AM37" s="55"/>
      <c r="AN37" s="184"/>
      <c r="AO37" s="154"/>
      <c r="AP37" s="141">
        <v>1</v>
      </c>
      <c r="AQ37" s="141"/>
      <c r="AR37" s="142"/>
      <c r="AS37" s="142">
        <v>1</v>
      </c>
      <c r="AT37" s="142"/>
      <c r="AU37" s="142"/>
      <c r="AV37" s="142"/>
      <c r="AW37" s="142"/>
      <c r="AX37" s="210"/>
      <c r="AY37" s="155"/>
      <c r="AZ37" s="150"/>
      <c r="BA37" s="18"/>
      <c r="BB37" s="241"/>
      <c r="BC37" s="241"/>
      <c r="BD37" s="241"/>
      <c r="BE37" s="128" t="str">
        <f t="shared" ref="BE37:BE64" si="4">A37</f>
        <v>021</v>
      </c>
    </row>
    <row r="38" spans="1:57">
      <c r="A38" s="128" t="s">
        <v>128</v>
      </c>
      <c r="B38" s="129">
        <v>40936</v>
      </c>
      <c r="C38" s="129" t="s">
        <v>12</v>
      </c>
      <c r="D38" s="9" t="s">
        <v>15</v>
      </c>
      <c r="E38" s="9" t="s">
        <v>904</v>
      </c>
      <c r="F38" s="130" t="s">
        <v>436</v>
      </c>
      <c r="G38" s="131">
        <v>15355</v>
      </c>
      <c r="H38" s="30">
        <v>326803661</v>
      </c>
      <c r="I38" s="30"/>
      <c r="J38" s="30" t="s">
        <v>1259</v>
      </c>
      <c r="K38" s="18" t="s">
        <v>1260</v>
      </c>
      <c r="L38" s="31" t="s">
        <v>86</v>
      </c>
      <c r="M38" s="18" t="s">
        <v>1261</v>
      </c>
      <c r="N38" s="18" t="s">
        <v>57</v>
      </c>
      <c r="O38" s="18"/>
      <c r="P38" s="18"/>
      <c r="Q38" s="42">
        <v>1</v>
      </c>
      <c r="R38" s="42">
        <v>1</v>
      </c>
      <c r="S38" s="42">
        <v>1</v>
      </c>
      <c r="T38" s="42">
        <v>1</v>
      </c>
      <c r="U38" s="36">
        <v>1</v>
      </c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128" t="str">
        <f>A38</f>
        <v>098</v>
      </c>
      <c r="AH38" s="55"/>
      <c r="AI38" s="55"/>
      <c r="AJ38" s="55"/>
      <c r="AK38" s="55"/>
      <c r="AL38" s="55"/>
      <c r="AM38" s="55"/>
      <c r="AN38" s="184"/>
      <c r="AO38" s="154"/>
      <c r="AP38" s="141">
        <v>1</v>
      </c>
      <c r="AQ38" s="141"/>
      <c r="AR38" s="142"/>
      <c r="AS38" s="142"/>
      <c r="AT38" s="142"/>
      <c r="AU38" s="142"/>
      <c r="AV38" s="142"/>
      <c r="AW38" s="142"/>
      <c r="AX38" s="210"/>
      <c r="AY38" s="155"/>
      <c r="AZ38" s="150"/>
      <c r="BA38" s="18"/>
      <c r="BB38" s="241"/>
      <c r="BC38" s="241"/>
      <c r="BD38" s="241"/>
      <c r="BE38" s="128" t="str">
        <f t="shared" si="4"/>
        <v>098</v>
      </c>
    </row>
    <row r="39" spans="1:57">
      <c r="A39" s="128" t="s">
        <v>113</v>
      </c>
      <c r="B39" s="129">
        <v>39472</v>
      </c>
      <c r="C39" s="129" t="s">
        <v>12</v>
      </c>
      <c r="D39" s="9" t="s">
        <v>14</v>
      </c>
      <c r="E39" s="9" t="s">
        <v>313</v>
      </c>
      <c r="F39" s="130" t="s">
        <v>314</v>
      </c>
      <c r="G39" s="131">
        <v>14703</v>
      </c>
      <c r="H39" s="30">
        <v>326641372</v>
      </c>
      <c r="I39" s="30">
        <v>643940795</v>
      </c>
      <c r="J39" s="30" t="s">
        <v>315</v>
      </c>
      <c r="K39" s="18" t="s">
        <v>316</v>
      </c>
      <c r="L39" s="31" t="s">
        <v>170</v>
      </c>
      <c r="M39" s="18" t="s">
        <v>171</v>
      </c>
      <c r="N39" s="18" t="s">
        <v>57</v>
      </c>
      <c r="O39" s="18"/>
      <c r="P39" s="18"/>
      <c r="Q39" s="42">
        <v>1</v>
      </c>
      <c r="R39" s="42">
        <v>1</v>
      </c>
      <c r="S39" s="42">
        <v>1</v>
      </c>
      <c r="T39" s="42">
        <v>1</v>
      </c>
      <c r="U39" s="36">
        <v>1</v>
      </c>
      <c r="V39" s="36">
        <v>1</v>
      </c>
      <c r="W39" s="36">
        <v>1</v>
      </c>
      <c r="X39" s="36">
        <v>1</v>
      </c>
      <c r="Y39" s="36">
        <v>1</v>
      </c>
      <c r="Z39" s="36"/>
      <c r="AA39" s="36"/>
      <c r="AB39" s="36"/>
      <c r="AC39" s="36"/>
      <c r="AD39" s="36"/>
      <c r="AE39" s="36"/>
      <c r="AF39" s="36"/>
      <c r="AG39" s="128" t="str">
        <f>A39</f>
        <v>052</v>
      </c>
      <c r="AH39" s="55"/>
      <c r="AI39" s="55"/>
      <c r="AJ39" s="55"/>
      <c r="AK39" s="55"/>
      <c r="AL39" s="55"/>
      <c r="AM39" s="55"/>
      <c r="AN39" s="184">
        <v>1</v>
      </c>
      <c r="AO39" s="154"/>
      <c r="AP39" s="141">
        <v>1</v>
      </c>
      <c r="AQ39" s="141"/>
      <c r="AR39" s="142"/>
      <c r="AS39" s="142"/>
      <c r="AT39" s="142"/>
      <c r="AU39" s="142"/>
      <c r="AV39" s="142"/>
      <c r="AW39" s="142"/>
      <c r="AX39" s="210">
        <v>1</v>
      </c>
      <c r="AY39" s="155"/>
      <c r="AZ39" s="150" t="s">
        <v>623</v>
      </c>
      <c r="BA39" s="18"/>
      <c r="BB39" s="241">
        <v>1</v>
      </c>
      <c r="BC39" s="241">
        <v>1</v>
      </c>
      <c r="BD39" s="241" t="s">
        <v>1577</v>
      </c>
      <c r="BE39" s="128" t="str">
        <f t="shared" si="4"/>
        <v>052</v>
      </c>
    </row>
    <row r="40" spans="1:57">
      <c r="A40" s="128" t="s">
        <v>131</v>
      </c>
      <c r="B40" s="129">
        <v>40973</v>
      </c>
      <c r="C40" s="129" t="s">
        <v>12</v>
      </c>
      <c r="D40" s="9" t="s">
        <v>15</v>
      </c>
      <c r="E40" s="9" t="s">
        <v>1296</v>
      </c>
      <c r="F40" s="130" t="s">
        <v>827</v>
      </c>
      <c r="G40" s="131">
        <v>16977</v>
      </c>
      <c r="H40" s="30"/>
      <c r="I40" s="30">
        <v>680660904</v>
      </c>
      <c r="J40" s="30" t="s">
        <v>1297</v>
      </c>
      <c r="K40" s="18" t="s">
        <v>1298</v>
      </c>
      <c r="L40" s="31" t="s">
        <v>62</v>
      </c>
      <c r="M40" s="18" t="s">
        <v>63</v>
      </c>
      <c r="N40" s="18" t="s">
        <v>57</v>
      </c>
      <c r="O40" s="18" t="s">
        <v>1375</v>
      </c>
      <c r="P40" s="18"/>
      <c r="Q40" s="42">
        <v>1</v>
      </c>
      <c r="R40" s="42">
        <v>1</v>
      </c>
      <c r="S40" s="42">
        <v>1</v>
      </c>
      <c r="T40" s="42">
        <v>1</v>
      </c>
      <c r="U40" s="36">
        <v>1</v>
      </c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128" t="str">
        <f>A40</f>
        <v>106</v>
      </c>
      <c r="AH40" s="55">
        <v>1</v>
      </c>
      <c r="AI40" s="55"/>
      <c r="AJ40" s="55"/>
      <c r="AK40" s="55">
        <v>1</v>
      </c>
      <c r="AL40" s="55"/>
      <c r="AM40" s="55"/>
      <c r="AN40" s="184">
        <v>1</v>
      </c>
      <c r="AO40" s="154"/>
      <c r="AP40" s="141">
        <v>1</v>
      </c>
      <c r="AQ40" s="141"/>
      <c r="AR40" s="142"/>
      <c r="AS40" s="142">
        <v>1</v>
      </c>
      <c r="AT40" s="142"/>
      <c r="AU40" s="142"/>
      <c r="AV40" s="142"/>
      <c r="AW40" s="142"/>
      <c r="AX40" s="210">
        <v>1</v>
      </c>
      <c r="AY40" s="155"/>
      <c r="AZ40" s="150" t="s">
        <v>1508</v>
      </c>
      <c r="BA40" s="18"/>
      <c r="BB40" s="241">
        <v>1</v>
      </c>
      <c r="BC40" s="241">
        <v>1</v>
      </c>
      <c r="BD40" s="241" t="s">
        <v>1577</v>
      </c>
      <c r="BE40" s="128" t="str">
        <f t="shared" si="4"/>
        <v>106</v>
      </c>
    </row>
    <row r="41" spans="1:57">
      <c r="A41" s="128" t="s">
        <v>1600</v>
      </c>
      <c r="B41" s="25">
        <v>41671</v>
      </c>
      <c r="C41" s="18" t="s">
        <v>12</v>
      </c>
      <c r="D41" s="9" t="s">
        <v>15</v>
      </c>
      <c r="E41" s="28" t="s">
        <v>1474</v>
      </c>
      <c r="F41" s="18" t="s">
        <v>1475</v>
      </c>
      <c r="G41" s="29">
        <v>20384</v>
      </c>
      <c r="H41" s="30">
        <v>326546410</v>
      </c>
      <c r="I41" s="30">
        <v>659471961</v>
      </c>
      <c r="J41" s="30" t="s">
        <v>1476</v>
      </c>
      <c r="K41" s="18" t="s">
        <v>1477</v>
      </c>
      <c r="L41" s="31" t="s">
        <v>55</v>
      </c>
      <c r="M41" s="31" t="s">
        <v>56</v>
      </c>
      <c r="N41" s="18" t="s">
        <v>57</v>
      </c>
      <c r="O41" s="18"/>
      <c r="P41" s="18"/>
      <c r="Q41" s="42">
        <v>1</v>
      </c>
      <c r="R41" s="42">
        <v>1</v>
      </c>
      <c r="S41" s="42">
        <v>1</v>
      </c>
      <c r="T41" s="42"/>
      <c r="U41" s="39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126" t="str">
        <f>A41</f>
        <v>142</v>
      </c>
      <c r="AH41" s="136"/>
      <c r="AI41" s="136"/>
      <c r="AJ41" s="136"/>
      <c r="AK41" s="136"/>
      <c r="AL41" s="136"/>
      <c r="AM41" s="136"/>
      <c r="AN41" s="149"/>
      <c r="AO41" s="156"/>
      <c r="AP41" s="141">
        <v>1</v>
      </c>
      <c r="AQ41" s="143"/>
      <c r="AR41" s="143"/>
      <c r="AS41" s="143"/>
      <c r="AT41" s="143"/>
      <c r="AU41" s="143"/>
      <c r="AV41" s="143"/>
      <c r="AW41" s="143"/>
      <c r="AX41" s="212"/>
      <c r="AY41" s="157"/>
      <c r="AZ41" s="151"/>
      <c r="BA41" s="33"/>
      <c r="BB41" s="242"/>
      <c r="BC41" s="242"/>
      <c r="BD41" s="242"/>
      <c r="BE41" s="128" t="str">
        <f t="shared" si="4"/>
        <v>142</v>
      </c>
    </row>
    <row r="42" spans="1:57">
      <c r="A42" s="128" t="s">
        <v>1604</v>
      </c>
      <c r="B42" s="25">
        <v>41959</v>
      </c>
      <c r="C42" s="18" t="s">
        <v>12</v>
      </c>
      <c r="D42" s="9" t="s">
        <v>15</v>
      </c>
      <c r="E42" s="28" t="s">
        <v>1605</v>
      </c>
      <c r="F42" s="18" t="s">
        <v>1606</v>
      </c>
      <c r="G42" s="29">
        <v>19434</v>
      </c>
      <c r="H42" s="30">
        <v>326086279</v>
      </c>
      <c r="I42" s="30">
        <v>628421909</v>
      </c>
      <c r="J42" s="325" t="s">
        <v>1607</v>
      </c>
      <c r="K42" s="18" t="s">
        <v>1608</v>
      </c>
      <c r="L42" s="31" t="s">
        <v>186</v>
      </c>
      <c r="M42" s="31" t="s">
        <v>187</v>
      </c>
      <c r="N42" s="18" t="s">
        <v>57</v>
      </c>
      <c r="O42" s="18"/>
      <c r="P42" s="250"/>
      <c r="Q42" s="266">
        <v>1</v>
      </c>
      <c r="R42" s="266">
        <v>1</v>
      </c>
      <c r="S42" s="251"/>
      <c r="T42" s="42"/>
      <c r="U42" s="37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126"/>
      <c r="AH42" s="55"/>
      <c r="AI42" s="55"/>
      <c r="AJ42" s="55"/>
      <c r="AK42" s="55"/>
      <c r="AL42" s="55"/>
      <c r="AM42" s="55"/>
      <c r="AN42" s="327"/>
      <c r="AO42" s="328"/>
      <c r="AP42" s="55">
        <v>1</v>
      </c>
      <c r="AQ42" s="55"/>
      <c r="AR42" s="55"/>
      <c r="AS42" s="55"/>
      <c r="AT42" s="55"/>
      <c r="AU42" s="55"/>
      <c r="AV42" s="55"/>
      <c r="AW42" s="55"/>
      <c r="AX42" s="327"/>
      <c r="AY42" s="329"/>
      <c r="AZ42" s="150"/>
      <c r="BA42" s="18"/>
      <c r="BB42" s="241"/>
      <c r="BC42" s="241"/>
      <c r="BD42" s="241"/>
      <c r="BE42" s="128" t="str">
        <f t="shared" si="4"/>
        <v>158</v>
      </c>
    </row>
    <row r="43" spans="1:57">
      <c r="A43" s="128" t="s">
        <v>713</v>
      </c>
      <c r="B43" s="129">
        <v>41923</v>
      </c>
      <c r="C43" s="129" t="s">
        <v>12</v>
      </c>
      <c r="D43" s="9" t="s">
        <v>145</v>
      </c>
      <c r="E43" s="9" t="s">
        <v>1590</v>
      </c>
      <c r="F43" s="130" t="s">
        <v>1580</v>
      </c>
      <c r="G43" s="131">
        <v>24472</v>
      </c>
      <c r="H43" s="30">
        <v>326638386</v>
      </c>
      <c r="I43" s="30">
        <v>623532110</v>
      </c>
      <c r="J43" s="196" t="s">
        <v>1581</v>
      </c>
      <c r="K43" s="18" t="s">
        <v>1582</v>
      </c>
      <c r="L43" s="31" t="s">
        <v>270</v>
      </c>
      <c r="M43" s="18" t="s">
        <v>1583</v>
      </c>
      <c r="N43" s="18" t="s">
        <v>57</v>
      </c>
      <c r="O43" s="18"/>
      <c r="P43" s="18"/>
      <c r="Q43" s="42">
        <v>1</v>
      </c>
      <c r="R43" s="42">
        <v>1</v>
      </c>
      <c r="S43" s="42"/>
      <c r="T43" s="42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128" t="str">
        <f>A43</f>
        <v>155</v>
      </c>
      <c r="AH43" s="55"/>
      <c r="AI43" s="55"/>
      <c r="AJ43" s="55"/>
      <c r="AK43" s="55"/>
      <c r="AL43" s="55"/>
      <c r="AM43" s="55"/>
      <c r="AN43" s="295"/>
      <c r="AO43" s="154"/>
      <c r="AP43" s="142">
        <v>1</v>
      </c>
      <c r="AQ43" s="142"/>
      <c r="AR43" s="142"/>
      <c r="AS43" s="142"/>
      <c r="AT43" s="142"/>
      <c r="AU43" s="142"/>
      <c r="AV43" s="142"/>
      <c r="AW43" s="142"/>
      <c r="AX43" s="210"/>
      <c r="AY43" s="155"/>
      <c r="AZ43" s="150"/>
      <c r="BA43" s="18"/>
      <c r="BB43" s="241">
        <v>1</v>
      </c>
      <c r="BC43" s="241">
        <v>1</v>
      </c>
      <c r="BD43" s="241" t="s">
        <v>1577</v>
      </c>
      <c r="BE43" s="128" t="str">
        <f t="shared" si="4"/>
        <v>155</v>
      </c>
    </row>
    <row r="44" spans="1:57">
      <c r="A44" s="128" t="s">
        <v>138</v>
      </c>
      <c r="B44" s="25">
        <v>41742</v>
      </c>
      <c r="C44" s="18" t="s">
        <v>1383</v>
      </c>
      <c r="D44" s="9" t="s">
        <v>15</v>
      </c>
      <c r="E44" s="28" t="s">
        <v>1550</v>
      </c>
      <c r="F44" s="18" t="s">
        <v>1551</v>
      </c>
      <c r="G44" s="29">
        <v>19199</v>
      </c>
      <c r="H44" s="30">
        <v>3260377687</v>
      </c>
      <c r="I44" s="30">
        <v>32472341926</v>
      </c>
      <c r="J44" s="249" t="s">
        <v>1552</v>
      </c>
      <c r="K44" s="18" t="s">
        <v>1553</v>
      </c>
      <c r="L44" s="31" t="s">
        <v>1554</v>
      </c>
      <c r="M44" s="31" t="s">
        <v>1555</v>
      </c>
      <c r="N44" s="18" t="s">
        <v>57</v>
      </c>
      <c r="O44" s="18"/>
      <c r="P44" s="250"/>
      <c r="Q44" s="266">
        <v>1</v>
      </c>
      <c r="R44" s="266">
        <v>1</v>
      </c>
      <c r="S44" s="251">
        <v>1</v>
      </c>
      <c r="T44" s="42"/>
      <c r="U44" s="39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126" t="str">
        <f>A44</f>
        <v>151</v>
      </c>
      <c r="AH44" s="136"/>
      <c r="AI44" s="136"/>
      <c r="AJ44" s="136"/>
      <c r="AK44" s="136"/>
      <c r="AL44" s="136"/>
      <c r="AM44" s="136"/>
      <c r="AN44" s="206"/>
      <c r="AO44" s="207"/>
      <c r="AP44" s="55">
        <v>1</v>
      </c>
      <c r="AQ44" s="136"/>
      <c r="AR44" s="136"/>
      <c r="AS44" s="136"/>
      <c r="AT44" s="136"/>
      <c r="AU44" s="136"/>
      <c r="AV44" s="136"/>
      <c r="AW44" s="136"/>
      <c r="AX44" s="206"/>
      <c r="AY44" s="208"/>
      <c r="AZ44" s="151"/>
      <c r="BA44" s="33"/>
      <c r="BB44" s="242"/>
      <c r="BC44" s="242"/>
      <c r="BD44" s="242"/>
      <c r="BE44" s="128" t="str">
        <f t="shared" si="4"/>
        <v>151</v>
      </c>
    </row>
    <row r="45" spans="1:57">
      <c r="A45" s="128" t="s">
        <v>643</v>
      </c>
      <c r="B45" s="129">
        <v>37646</v>
      </c>
      <c r="C45" s="129" t="s">
        <v>12</v>
      </c>
      <c r="D45" s="9" t="s">
        <v>15</v>
      </c>
      <c r="E45" s="9" t="s">
        <v>146</v>
      </c>
      <c r="F45" s="130" t="s">
        <v>147</v>
      </c>
      <c r="G45" s="131">
        <v>19376</v>
      </c>
      <c r="H45" s="30">
        <v>326576263</v>
      </c>
      <c r="I45" s="30">
        <v>628983822</v>
      </c>
      <c r="J45" s="30" t="s">
        <v>148</v>
      </c>
      <c r="K45" s="18" t="s">
        <v>149</v>
      </c>
      <c r="L45" s="31" t="s">
        <v>150</v>
      </c>
      <c r="M45" s="18" t="s">
        <v>151</v>
      </c>
      <c r="N45" s="18" t="s">
        <v>57</v>
      </c>
      <c r="O45" s="18"/>
      <c r="P45" s="18"/>
      <c r="Q45" s="42"/>
      <c r="R45" s="42">
        <v>1</v>
      </c>
      <c r="S45" s="42">
        <v>1</v>
      </c>
      <c r="T45" s="42">
        <v>1</v>
      </c>
      <c r="U45" s="36">
        <v>1</v>
      </c>
      <c r="V45" s="36">
        <v>1</v>
      </c>
      <c r="W45" s="36">
        <v>1</v>
      </c>
      <c r="X45" s="36">
        <v>1</v>
      </c>
      <c r="Y45" s="36">
        <v>1</v>
      </c>
      <c r="Z45" s="36">
        <v>1</v>
      </c>
      <c r="AA45" s="36">
        <v>1</v>
      </c>
      <c r="AB45" s="36"/>
      <c r="AC45" s="36"/>
      <c r="AD45" s="36"/>
      <c r="AE45" s="36"/>
      <c r="AF45" s="36"/>
      <c r="AG45" s="128" t="str">
        <f>A45</f>
        <v>014</v>
      </c>
      <c r="AH45" s="55"/>
      <c r="AI45" s="55"/>
      <c r="AJ45" s="55"/>
      <c r="AK45" s="55"/>
      <c r="AL45" s="55"/>
      <c r="AM45" s="55"/>
      <c r="AN45" s="184">
        <v>1</v>
      </c>
      <c r="AO45" s="154"/>
      <c r="AP45" s="141">
        <v>1</v>
      </c>
      <c r="AQ45" s="141"/>
      <c r="AR45" s="142"/>
      <c r="AS45" s="142"/>
      <c r="AT45" s="142"/>
      <c r="AU45" s="142"/>
      <c r="AV45" s="142"/>
      <c r="AW45" s="142"/>
      <c r="AX45" s="210"/>
      <c r="AY45" s="155"/>
      <c r="AZ45" s="150"/>
      <c r="BA45" s="18"/>
      <c r="BB45" s="241">
        <v>1</v>
      </c>
      <c r="BC45" s="241"/>
      <c r="BD45" s="241" t="s">
        <v>1577</v>
      </c>
      <c r="BE45" s="128" t="str">
        <f t="shared" si="4"/>
        <v>014</v>
      </c>
    </row>
    <row r="46" spans="1:57">
      <c r="A46" s="128" t="s">
        <v>137</v>
      </c>
      <c r="B46" s="25">
        <v>41713</v>
      </c>
      <c r="C46" s="18" t="s">
        <v>12</v>
      </c>
      <c r="D46" s="9" t="s">
        <v>15</v>
      </c>
      <c r="E46" s="28" t="s">
        <v>1528</v>
      </c>
      <c r="F46" s="18" t="s">
        <v>1529</v>
      </c>
      <c r="G46" s="29">
        <v>19657</v>
      </c>
      <c r="H46" s="30"/>
      <c r="I46" s="30"/>
      <c r="J46" s="296" t="s">
        <v>1729</v>
      </c>
      <c r="K46" s="18" t="s">
        <v>1730</v>
      </c>
      <c r="L46" s="31" t="s">
        <v>1731</v>
      </c>
      <c r="M46" s="31" t="s">
        <v>1732</v>
      </c>
      <c r="N46" s="18" t="s">
        <v>57</v>
      </c>
      <c r="O46" s="18"/>
      <c r="P46" s="18"/>
      <c r="Q46" s="42"/>
      <c r="R46" s="42">
        <v>1</v>
      </c>
      <c r="S46" s="42">
        <v>1</v>
      </c>
      <c r="T46" s="42"/>
      <c r="U46" s="39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126" t="str">
        <f>A46</f>
        <v>145</v>
      </c>
      <c r="AH46" s="136"/>
      <c r="AI46" s="136"/>
      <c r="AJ46" s="136"/>
      <c r="AK46" s="136"/>
      <c r="AL46" s="136"/>
      <c r="AM46" s="136"/>
      <c r="AN46" s="149"/>
      <c r="AO46" s="156"/>
      <c r="AP46" s="141">
        <v>1</v>
      </c>
      <c r="AQ46" s="143"/>
      <c r="AR46" s="143"/>
      <c r="AS46" s="143"/>
      <c r="AT46" s="143"/>
      <c r="AU46" s="143"/>
      <c r="AV46" s="143"/>
      <c r="AW46" s="143"/>
      <c r="AX46" s="212"/>
      <c r="AY46" s="157"/>
      <c r="AZ46" s="151"/>
      <c r="BA46" s="33"/>
      <c r="BB46" s="242"/>
      <c r="BC46" s="242"/>
      <c r="BD46" s="242"/>
      <c r="BE46" s="128" t="str">
        <f t="shared" si="4"/>
        <v>145</v>
      </c>
    </row>
    <row r="47" spans="1:57">
      <c r="A47" s="128" t="s">
        <v>1663</v>
      </c>
      <c r="B47" s="129">
        <v>42041</v>
      </c>
      <c r="C47" s="129" t="s">
        <v>12</v>
      </c>
      <c r="D47" s="9" t="s">
        <v>15</v>
      </c>
      <c r="E47" s="9" t="s">
        <v>1664</v>
      </c>
      <c r="F47" s="130" t="s">
        <v>743</v>
      </c>
      <c r="G47" s="131">
        <v>19853</v>
      </c>
      <c r="H47" s="30">
        <v>326482303</v>
      </c>
      <c r="I47" s="30"/>
      <c r="J47" s="30" t="s">
        <v>1665</v>
      </c>
      <c r="K47" s="18" t="s">
        <v>1666</v>
      </c>
      <c r="L47" s="31" t="s">
        <v>559</v>
      </c>
      <c r="M47" s="18" t="s">
        <v>1667</v>
      </c>
      <c r="N47" s="18" t="s">
        <v>57</v>
      </c>
      <c r="O47" s="18"/>
      <c r="P47" s="18"/>
      <c r="Q47" s="42">
        <v>1</v>
      </c>
      <c r="R47" s="42">
        <v>1</v>
      </c>
      <c r="S47" s="42"/>
      <c r="T47" s="42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128" t="s">
        <v>1663</v>
      </c>
      <c r="AH47" s="55"/>
      <c r="AI47" s="55"/>
      <c r="AJ47" s="55"/>
      <c r="AK47" s="55"/>
      <c r="AL47" s="55"/>
      <c r="AM47" s="55"/>
      <c r="AN47" s="184"/>
      <c r="AO47" s="154"/>
      <c r="AP47" s="141">
        <v>1</v>
      </c>
      <c r="AQ47" s="141"/>
      <c r="AR47" s="142"/>
      <c r="AS47" s="142"/>
      <c r="AT47" s="142"/>
      <c r="AU47" s="142"/>
      <c r="AV47" s="142"/>
      <c r="AW47" s="142"/>
      <c r="AX47" s="210"/>
      <c r="AY47" s="155"/>
      <c r="AZ47" s="150"/>
      <c r="BA47" s="18"/>
      <c r="BB47" s="241"/>
      <c r="BC47" s="241"/>
      <c r="BD47" s="241"/>
      <c r="BE47" s="128" t="str">
        <f t="shared" si="4"/>
        <v>172</v>
      </c>
    </row>
    <row r="48" spans="1:57">
      <c r="A48" s="128" t="s">
        <v>1668</v>
      </c>
      <c r="B48" s="129">
        <v>42041</v>
      </c>
      <c r="C48" s="129" t="s">
        <v>12</v>
      </c>
      <c r="D48" s="9" t="s">
        <v>145</v>
      </c>
      <c r="E48" s="9" t="s">
        <v>1664</v>
      </c>
      <c r="F48" s="130" t="s">
        <v>1670</v>
      </c>
      <c r="G48" s="131">
        <v>18650</v>
      </c>
      <c r="H48" s="30">
        <v>326482303</v>
      </c>
      <c r="I48" s="30">
        <v>661340491</v>
      </c>
      <c r="J48" s="30" t="s">
        <v>1665</v>
      </c>
      <c r="K48" s="18" t="s">
        <v>1671</v>
      </c>
      <c r="L48" s="31" t="s">
        <v>559</v>
      </c>
      <c r="M48" s="18" t="s">
        <v>1667</v>
      </c>
      <c r="N48" s="18" t="s">
        <v>57</v>
      </c>
      <c r="O48" s="18"/>
      <c r="P48" s="18"/>
      <c r="Q48" s="42">
        <v>1</v>
      </c>
      <c r="R48" s="42">
        <v>1</v>
      </c>
      <c r="S48" s="42"/>
      <c r="T48" s="42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128" t="s">
        <v>1668</v>
      </c>
      <c r="AH48" s="55"/>
      <c r="AI48" s="55"/>
      <c r="AJ48" s="55"/>
      <c r="AK48" s="55"/>
      <c r="AL48" s="55"/>
      <c r="AM48" s="55"/>
      <c r="AN48" s="184"/>
      <c r="AO48" s="154"/>
      <c r="AP48" s="141">
        <v>1</v>
      </c>
      <c r="AQ48" s="141"/>
      <c r="AR48" s="142"/>
      <c r="AS48" s="142"/>
      <c r="AT48" s="142"/>
      <c r="AU48" s="142"/>
      <c r="AV48" s="142"/>
      <c r="AW48" s="142"/>
      <c r="AX48" s="210"/>
      <c r="AY48" s="155"/>
      <c r="AZ48" s="150"/>
      <c r="BA48" s="18"/>
      <c r="BB48" s="241"/>
      <c r="BC48" s="241"/>
      <c r="BD48" s="241"/>
      <c r="BE48" s="128" t="str">
        <f t="shared" si="4"/>
        <v>173</v>
      </c>
    </row>
    <row r="49" spans="1:57">
      <c r="A49" s="128" t="s">
        <v>656</v>
      </c>
      <c r="B49" s="129">
        <v>38420</v>
      </c>
      <c r="C49" s="129" t="s">
        <v>12</v>
      </c>
      <c r="D49" s="9" t="s">
        <v>14</v>
      </c>
      <c r="E49" s="9" t="s">
        <v>249</v>
      </c>
      <c r="F49" s="130" t="s">
        <v>250</v>
      </c>
      <c r="G49" s="131">
        <v>16364</v>
      </c>
      <c r="H49" s="30">
        <v>323984138</v>
      </c>
      <c r="I49" s="30"/>
      <c r="J49" s="30"/>
      <c r="K49" s="18" t="s">
        <v>251</v>
      </c>
      <c r="L49" s="31" t="s">
        <v>252</v>
      </c>
      <c r="M49" s="18" t="s">
        <v>253</v>
      </c>
      <c r="N49" s="18" t="s">
        <v>88</v>
      </c>
      <c r="O49" s="18"/>
      <c r="P49" s="18"/>
      <c r="Q49" s="42">
        <v>1</v>
      </c>
      <c r="R49" s="42">
        <v>1</v>
      </c>
      <c r="S49" s="42">
        <v>1</v>
      </c>
      <c r="T49" s="42">
        <v>1</v>
      </c>
      <c r="U49" s="36">
        <v>1</v>
      </c>
      <c r="V49" s="36">
        <v>1</v>
      </c>
      <c r="W49" s="36">
        <v>1</v>
      </c>
      <c r="X49" s="36">
        <v>1</v>
      </c>
      <c r="Y49" s="36">
        <v>1</v>
      </c>
      <c r="Z49" s="36">
        <v>1</v>
      </c>
      <c r="AA49" s="36">
        <v>1</v>
      </c>
      <c r="AB49" s="36"/>
      <c r="AC49" s="36"/>
      <c r="AD49" s="36"/>
      <c r="AE49" s="36"/>
      <c r="AF49" s="36"/>
      <c r="AG49" s="128" t="str">
        <f t="shared" ref="AG49:AG57" si="5">A49</f>
        <v>036</v>
      </c>
      <c r="AH49" s="55"/>
      <c r="AI49" s="55"/>
      <c r="AJ49" s="55"/>
      <c r="AK49" s="55"/>
      <c r="AL49" s="55"/>
      <c r="AM49" s="55"/>
      <c r="AN49" s="184">
        <v>1</v>
      </c>
      <c r="AO49" s="154"/>
      <c r="AP49" s="141">
        <v>0</v>
      </c>
      <c r="AQ49" s="141"/>
      <c r="AR49" s="142"/>
      <c r="AS49" s="142"/>
      <c r="AT49" s="142"/>
      <c r="AU49" s="142"/>
      <c r="AV49" s="142"/>
      <c r="AW49" s="142"/>
      <c r="AX49" s="210"/>
      <c r="AY49" s="155"/>
      <c r="AZ49" s="150"/>
      <c r="BA49" s="18"/>
      <c r="BB49" s="241"/>
      <c r="BC49" s="241"/>
      <c r="BD49" s="241"/>
      <c r="BE49" s="128" t="str">
        <f t="shared" si="4"/>
        <v>036</v>
      </c>
    </row>
    <row r="50" spans="1:57">
      <c r="A50" s="128" t="s">
        <v>10</v>
      </c>
      <c r="B50" s="129">
        <v>39197</v>
      </c>
      <c r="C50" s="129" t="s">
        <v>12</v>
      </c>
      <c r="D50" s="9" t="s">
        <v>14</v>
      </c>
      <c r="E50" s="9" t="s">
        <v>297</v>
      </c>
      <c r="F50" s="130" t="s">
        <v>250</v>
      </c>
      <c r="G50" s="131">
        <v>16261</v>
      </c>
      <c r="H50" s="30">
        <v>326586311</v>
      </c>
      <c r="I50" s="30">
        <v>635905648</v>
      </c>
      <c r="J50" s="30" t="s">
        <v>298</v>
      </c>
      <c r="K50" s="18" t="s">
        <v>299</v>
      </c>
      <c r="L50" s="31" t="s">
        <v>300</v>
      </c>
      <c r="M50" s="18" t="s">
        <v>301</v>
      </c>
      <c r="N50" s="18" t="s">
        <v>57</v>
      </c>
      <c r="O50" s="18"/>
      <c r="P50" s="18" t="s">
        <v>302</v>
      </c>
      <c r="Q50" s="42">
        <v>1</v>
      </c>
      <c r="R50" s="42">
        <v>1</v>
      </c>
      <c r="S50" s="42" t="s">
        <v>617</v>
      </c>
      <c r="T50" s="42">
        <v>2</v>
      </c>
      <c r="U50" s="36">
        <v>2</v>
      </c>
      <c r="V50" s="36">
        <v>2</v>
      </c>
      <c r="W50" s="36">
        <v>2</v>
      </c>
      <c r="X50" s="36">
        <v>2</v>
      </c>
      <c r="Y50" s="36">
        <v>2</v>
      </c>
      <c r="Z50" s="36">
        <v>2</v>
      </c>
      <c r="AA50" s="36"/>
      <c r="AB50" s="36"/>
      <c r="AC50" s="36"/>
      <c r="AD50" s="36"/>
      <c r="AE50" s="36"/>
      <c r="AF50" s="36"/>
      <c r="AG50" s="128" t="str">
        <f t="shared" si="5"/>
        <v>048</v>
      </c>
      <c r="AH50" s="55"/>
      <c r="AI50" s="55"/>
      <c r="AJ50" s="55">
        <v>1</v>
      </c>
      <c r="AK50" s="55"/>
      <c r="AL50" s="55"/>
      <c r="AM50" s="55"/>
      <c r="AN50" s="184">
        <v>1</v>
      </c>
      <c r="AO50" s="154"/>
      <c r="AP50" s="141">
        <v>1</v>
      </c>
      <c r="AQ50" s="141">
        <v>1</v>
      </c>
      <c r="AR50" s="142"/>
      <c r="AS50" s="142"/>
      <c r="AT50" s="142"/>
      <c r="AU50" s="142"/>
      <c r="AV50" s="142"/>
      <c r="AW50" s="142"/>
      <c r="AX50" s="210"/>
      <c r="AY50" s="155"/>
      <c r="AZ50" s="150"/>
      <c r="BA50" s="18"/>
      <c r="BB50" s="241">
        <v>1</v>
      </c>
      <c r="BC50" s="241">
        <v>1</v>
      </c>
      <c r="BD50" s="241" t="s">
        <v>1577</v>
      </c>
      <c r="BE50" s="128" t="str">
        <f t="shared" si="4"/>
        <v>048</v>
      </c>
    </row>
    <row r="51" spans="1:57">
      <c r="A51" s="128" t="s">
        <v>665</v>
      </c>
      <c r="B51" s="129">
        <v>39197</v>
      </c>
      <c r="C51" s="129" t="s">
        <v>12</v>
      </c>
      <c r="D51" s="9" t="s">
        <v>15</v>
      </c>
      <c r="E51" s="9" t="s">
        <v>297</v>
      </c>
      <c r="F51" s="130" t="s">
        <v>303</v>
      </c>
      <c r="G51" s="131">
        <v>16858</v>
      </c>
      <c r="H51" s="30"/>
      <c r="I51" s="30"/>
      <c r="J51" s="30"/>
      <c r="K51" s="18" t="s">
        <v>299</v>
      </c>
      <c r="L51" s="31" t="s">
        <v>300</v>
      </c>
      <c r="M51" s="18" t="s">
        <v>301</v>
      </c>
      <c r="N51" s="18" t="s">
        <v>72</v>
      </c>
      <c r="O51" s="18"/>
      <c r="P51" s="18" t="s">
        <v>302</v>
      </c>
      <c r="Q51" s="42">
        <v>1</v>
      </c>
      <c r="R51" s="42">
        <v>1</v>
      </c>
      <c r="S51" s="42">
        <v>2</v>
      </c>
      <c r="T51" s="42" t="s">
        <v>617</v>
      </c>
      <c r="U51" s="36" t="s">
        <v>617</v>
      </c>
      <c r="V51" s="36" t="s">
        <v>617</v>
      </c>
      <c r="W51" s="36" t="s">
        <v>617</v>
      </c>
      <c r="X51" s="36"/>
      <c r="Y51" s="36"/>
      <c r="Z51" s="36"/>
      <c r="AA51" s="36"/>
      <c r="AB51" s="36"/>
      <c r="AC51" s="36"/>
      <c r="AD51" s="36"/>
      <c r="AE51" s="36"/>
      <c r="AF51" s="36"/>
      <c r="AG51" s="128" t="str">
        <f t="shared" si="5"/>
        <v>049</v>
      </c>
      <c r="AH51" s="55"/>
      <c r="AI51" s="55"/>
      <c r="AJ51" s="55"/>
      <c r="AK51" s="55"/>
      <c r="AL51" s="55"/>
      <c r="AM51" s="55"/>
      <c r="AN51" s="184">
        <v>1</v>
      </c>
      <c r="AO51" s="154"/>
      <c r="AP51" s="141">
        <v>0</v>
      </c>
      <c r="AQ51" s="141"/>
      <c r="AR51" s="142"/>
      <c r="AS51" s="142"/>
      <c r="AT51" s="142"/>
      <c r="AU51" s="142"/>
      <c r="AV51" s="142"/>
      <c r="AW51" s="142"/>
      <c r="AX51" s="210"/>
      <c r="AY51" s="155"/>
      <c r="AZ51" s="150"/>
      <c r="BA51" s="18"/>
      <c r="BB51" s="241">
        <v>1</v>
      </c>
      <c r="BC51" s="241">
        <v>1</v>
      </c>
      <c r="BD51" s="241" t="s">
        <v>1577</v>
      </c>
      <c r="BE51" s="128" t="str">
        <f t="shared" si="4"/>
        <v>049</v>
      </c>
    </row>
    <row r="52" spans="1:57">
      <c r="A52" s="128" t="s">
        <v>641</v>
      </c>
      <c r="B52" s="129">
        <v>37319</v>
      </c>
      <c r="C52" s="129" t="s">
        <v>12</v>
      </c>
      <c r="D52" s="9" t="s">
        <v>15</v>
      </c>
      <c r="E52" s="9" t="s">
        <v>23</v>
      </c>
      <c r="F52" s="130" t="s">
        <v>36</v>
      </c>
      <c r="G52" s="131">
        <v>14365</v>
      </c>
      <c r="H52" s="30">
        <v>326050459</v>
      </c>
      <c r="I52" s="30"/>
      <c r="J52" s="30" t="s">
        <v>89</v>
      </c>
      <c r="K52" s="18" t="s">
        <v>90</v>
      </c>
      <c r="L52" s="31" t="s">
        <v>91</v>
      </c>
      <c r="M52" s="18" t="s">
        <v>92</v>
      </c>
      <c r="N52" s="18" t="s">
        <v>57</v>
      </c>
      <c r="O52" s="18"/>
      <c r="P52" s="18"/>
      <c r="Q52" s="42">
        <v>1</v>
      </c>
      <c r="R52" s="42">
        <v>1</v>
      </c>
      <c r="S52" s="42">
        <v>1</v>
      </c>
      <c r="T52" s="42">
        <v>1</v>
      </c>
      <c r="U52" s="36">
        <v>1</v>
      </c>
      <c r="V52" s="36">
        <v>1</v>
      </c>
      <c r="W52" s="36">
        <v>1</v>
      </c>
      <c r="X52" s="36">
        <v>1</v>
      </c>
      <c r="Y52" s="36">
        <v>1</v>
      </c>
      <c r="Z52" s="36">
        <v>1</v>
      </c>
      <c r="AA52" s="36">
        <v>1</v>
      </c>
      <c r="AB52" s="36"/>
      <c r="AC52" s="36"/>
      <c r="AD52" s="36"/>
      <c r="AE52" s="36"/>
      <c r="AF52" s="36"/>
      <c r="AG52" s="128" t="str">
        <f t="shared" si="5"/>
        <v>011</v>
      </c>
      <c r="AH52" s="55"/>
      <c r="AI52" s="55"/>
      <c r="AJ52" s="55"/>
      <c r="AK52" s="55"/>
      <c r="AL52" s="55"/>
      <c r="AM52" s="55"/>
      <c r="AN52" s="184">
        <v>1</v>
      </c>
      <c r="AO52" s="154"/>
      <c r="AP52" s="141">
        <v>1</v>
      </c>
      <c r="AQ52" s="141"/>
      <c r="AR52" s="142"/>
      <c r="AS52" s="142"/>
      <c r="AT52" s="142"/>
      <c r="AU52" s="142"/>
      <c r="AV52" s="142"/>
      <c r="AW52" s="142"/>
      <c r="AX52" s="210"/>
      <c r="AY52" s="155"/>
      <c r="AZ52" s="150"/>
      <c r="BA52" s="18"/>
      <c r="BB52" s="241">
        <v>1</v>
      </c>
      <c r="BC52" s="241">
        <v>1</v>
      </c>
      <c r="BD52" s="241" t="s">
        <v>1577</v>
      </c>
      <c r="BE52" s="128" t="str">
        <f t="shared" si="4"/>
        <v>011</v>
      </c>
    </row>
    <row r="53" spans="1:57">
      <c r="A53" s="128" t="s">
        <v>678</v>
      </c>
      <c r="B53" s="129">
        <v>40467</v>
      </c>
      <c r="C53" s="129" t="s">
        <v>12</v>
      </c>
      <c r="D53" s="9" t="s">
        <v>15</v>
      </c>
      <c r="E53" s="9" t="s">
        <v>506</v>
      </c>
      <c r="F53" s="130" t="s">
        <v>507</v>
      </c>
      <c r="G53" s="131">
        <v>14874</v>
      </c>
      <c r="H53" s="30">
        <v>326478376</v>
      </c>
      <c r="I53" s="30">
        <v>637816820</v>
      </c>
      <c r="J53" s="196" t="s">
        <v>1629</v>
      </c>
      <c r="K53" s="18" t="s">
        <v>508</v>
      </c>
      <c r="L53" s="31" t="s">
        <v>62</v>
      </c>
      <c r="M53" s="18" t="s">
        <v>63</v>
      </c>
      <c r="N53" s="18" t="s">
        <v>57</v>
      </c>
      <c r="O53" s="18"/>
      <c r="P53" s="18"/>
      <c r="Q53" s="42">
        <v>1</v>
      </c>
      <c r="R53" s="42">
        <v>1</v>
      </c>
      <c r="S53" s="42">
        <v>1</v>
      </c>
      <c r="T53" s="42">
        <v>1</v>
      </c>
      <c r="U53" s="36">
        <v>1</v>
      </c>
      <c r="V53" s="36">
        <v>1</v>
      </c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128" t="str">
        <f t="shared" si="5"/>
        <v>079</v>
      </c>
      <c r="AH53" s="55"/>
      <c r="AI53" s="55"/>
      <c r="AJ53" s="55"/>
      <c r="AK53" s="55"/>
      <c r="AL53" s="55"/>
      <c r="AM53" s="55"/>
      <c r="AN53" s="184"/>
      <c r="AO53" s="154"/>
      <c r="AP53" s="141">
        <v>0</v>
      </c>
      <c r="AQ53" s="141"/>
      <c r="AR53" s="142"/>
      <c r="AS53" s="142"/>
      <c r="AT53" s="142"/>
      <c r="AU53" s="142"/>
      <c r="AV53" s="142"/>
      <c r="AW53" s="142"/>
      <c r="AX53" s="210"/>
      <c r="AY53" s="155"/>
      <c r="AZ53" s="150"/>
      <c r="BA53" s="18"/>
      <c r="BB53" s="241"/>
      <c r="BC53" s="241"/>
      <c r="BD53" s="241"/>
      <c r="BE53" s="128" t="str">
        <f t="shared" si="4"/>
        <v>079</v>
      </c>
    </row>
    <row r="54" spans="1:57">
      <c r="A54" s="128" t="s">
        <v>663</v>
      </c>
      <c r="B54" s="129">
        <v>39053</v>
      </c>
      <c r="C54" s="129" t="s">
        <v>12</v>
      </c>
      <c r="D54" s="9" t="s">
        <v>14</v>
      </c>
      <c r="E54" s="9" t="s">
        <v>289</v>
      </c>
      <c r="F54" s="130" t="s">
        <v>290</v>
      </c>
      <c r="G54" s="131">
        <v>21369</v>
      </c>
      <c r="H54" s="30">
        <v>326211750</v>
      </c>
      <c r="I54" s="30">
        <v>651487307</v>
      </c>
      <c r="J54" s="196" t="s">
        <v>1536</v>
      </c>
      <c r="K54" s="18" t="s">
        <v>291</v>
      </c>
      <c r="L54" s="31" t="s">
        <v>170</v>
      </c>
      <c r="M54" s="18" t="s">
        <v>171</v>
      </c>
      <c r="N54" s="18" t="s">
        <v>57</v>
      </c>
      <c r="O54" s="18" t="s">
        <v>1375</v>
      </c>
      <c r="P54" s="18" t="s">
        <v>108</v>
      </c>
      <c r="Q54" s="42">
        <v>1</v>
      </c>
      <c r="R54" s="42">
        <v>1</v>
      </c>
      <c r="S54" s="42" t="s">
        <v>617</v>
      </c>
      <c r="T54" s="42">
        <v>2</v>
      </c>
      <c r="U54" s="36">
        <v>2</v>
      </c>
      <c r="V54" s="36">
        <v>2</v>
      </c>
      <c r="W54" s="36">
        <v>2</v>
      </c>
      <c r="X54" s="36">
        <v>2</v>
      </c>
      <c r="Y54" s="36">
        <v>2</v>
      </c>
      <c r="Z54" s="36">
        <v>2</v>
      </c>
      <c r="AA54" s="36"/>
      <c r="AB54" s="36"/>
      <c r="AC54" s="36"/>
      <c r="AD54" s="36"/>
      <c r="AE54" s="36"/>
      <c r="AF54" s="36"/>
      <c r="AG54" s="128" t="str">
        <f t="shared" si="5"/>
        <v>045</v>
      </c>
      <c r="AH54" s="55"/>
      <c r="AI54" s="55"/>
      <c r="AJ54" s="55"/>
      <c r="AK54" s="55">
        <v>1</v>
      </c>
      <c r="AL54" s="55"/>
      <c r="AM54" s="55"/>
      <c r="AN54" s="184"/>
      <c r="AO54" s="154"/>
      <c r="AP54" s="141">
        <v>1</v>
      </c>
      <c r="AQ54" s="141"/>
      <c r="AR54" s="142"/>
      <c r="AS54" s="142"/>
      <c r="AT54" s="142"/>
      <c r="AU54" s="142"/>
      <c r="AV54" s="142"/>
      <c r="AW54" s="142"/>
      <c r="AX54" s="210">
        <v>1</v>
      </c>
      <c r="AY54" s="155"/>
      <c r="AZ54" s="150" t="s">
        <v>1514</v>
      </c>
      <c r="BA54" s="18"/>
      <c r="BB54" s="241"/>
      <c r="BC54" s="241"/>
      <c r="BD54" s="241"/>
      <c r="BE54" s="128" t="str">
        <f t="shared" si="4"/>
        <v>045</v>
      </c>
    </row>
    <row r="55" spans="1:57">
      <c r="A55" s="128" t="s">
        <v>9</v>
      </c>
      <c r="B55" s="129">
        <v>39053</v>
      </c>
      <c r="C55" s="129" t="s">
        <v>12</v>
      </c>
      <c r="D55" s="9" t="s">
        <v>15</v>
      </c>
      <c r="E55" s="9" t="s">
        <v>289</v>
      </c>
      <c r="F55" s="130" t="s">
        <v>292</v>
      </c>
      <c r="G55" s="131">
        <v>21456</v>
      </c>
      <c r="H55" s="30">
        <v>326211750</v>
      </c>
      <c r="I55" s="30">
        <v>672466825</v>
      </c>
      <c r="J55" s="196" t="s">
        <v>1545</v>
      </c>
      <c r="K55" s="18" t="s">
        <v>291</v>
      </c>
      <c r="L55" s="31" t="s">
        <v>170</v>
      </c>
      <c r="M55" s="18" t="s">
        <v>171</v>
      </c>
      <c r="N55" s="18" t="s">
        <v>57</v>
      </c>
      <c r="O55" s="18"/>
      <c r="P55" s="18" t="s">
        <v>108</v>
      </c>
      <c r="Q55" s="42">
        <v>1</v>
      </c>
      <c r="R55" s="42">
        <v>1</v>
      </c>
      <c r="S55" s="42">
        <v>2</v>
      </c>
      <c r="T55" s="42" t="s">
        <v>617</v>
      </c>
      <c r="U55" s="36" t="s">
        <v>617</v>
      </c>
      <c r="V55" s="36" t="s">
        <v>617</v>
      </c>
      <c r="W55" s="36" t="s">
        <v>617</v>
      </c>
      <c r="X55" s="36"/>
      <c r="Y55" s="36"/>
      <c r="Z55" s="36"/>
      <c r="AA55" s="36"/>
      <c r="AB55" s="36"/>
      <c r="AC55" s="36"/>
      <c r="AD55" s="36"/>
      <c r="AE55" s="36"/>
      <c r="AF55" s="36"/>
      <c r="AG55" s="128" t="str">
        <f t="shared" si="5"/>
        <v>046</v>
      </c>
      <c r="AH55" s="55"/>
      <c r="AI55" s="55"/>
      <c r="AJ55" s="55"/>
      <c r="AK55" s="55"/>
      <c r="AL55" s="55"/>
      <c r="AM55" s="55"/>
      <c r="AN55" s="184"/>
      <c r="AO55" s="154"/>
      <c r="AP55" s="141">
        <v>1</v>
      </c>
      <c r="AQ55" s="141"/>
      <c r="AR55" s="142"/>
      <c r="AS55" s="142"/>
      <c r="AT55" s="142"/>
      <c r="AU55" s="142"/>
      <c r="AV55" s="142"/>
      <c r="AW55" s="142"/>
      <c r="AX55" s="210"/>
      <c r="AY55" s="155"/>
      <c r="AZ55" s="150"/>
      <c r="BA55" s="18"/>
      <c r="BB55" s="241"/>
      <c r="BC55" s="241"/>
      <c r="BD55" s="241"/>
      <c r="BE55" s="128" t="str">
        <f t="shared" si="4"/>
        <v>046</v>
      </c>
    </row>
    <row r="56" spans="1:57">
      <c r="A56" s="128" t="s">
        <v>1594</v>
      </c>
      <c r="B56" s="129">
        <v>40973</v>
      </c>
      <c r="C56" s="129" t="s">
        <v>12</v>
      </c>
      <c r="D56" s="9" t="s">
        <v>15</v>
      </c>
      <c r="E56" s="9" t="s">
        <v>1288</v>
      </c>
      <c r="F56" s="130" t="s">
        <v>487</v>
      </c>
      <c r="G56" s="131">
        <v>17411</v>
      </c>
      <c r="H56" s="30">
        <v>326822068</v>
      </c>
      <c r="I56" s="30">
        <v>683364752</v>
      </c>
      <c r="J56" s="30"/>
      <c r="K56" s="18" t="s">
        <v>1291</v>
      </c>
      <c r="L56" s="31" t="s">
        <v>161</v>
      </c>
      <c r="M56" s="18" t="s">
        <v>1292</v>
      </c>
      <c r="N56" s="18" t="s">
        <v>72</v>
      </c>
      <c r="O56" s="18"/>
      <c r="P56" s="18"/>
      <c r="Q56" s="42">
        <v>1</v>
      </c>
      <c r="R56" s="42">
        <v>1</v>
      </c>
      <c r="S56" s="42" t="s">
        <v>617</v>
      </c>
      <c r="T56" s="42" t="s">
        <v>617</v>
      </c>
      <c r="U56" s="36" t="s">
        <v>617</v>
      </c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128" t="str">
        <f t="shared" si="5"/>
        <v>103</v>
      </c>
      <c r="AH56" s="55">
        <v>1</v>
      </c>
      <c r="AI56" s="55"/>
      <c r="AJ56" s="55"/>
      <c r="AK56" s="55"/>
      <c r="AL56" s="55"/>
      <c r="AM56" s="55"/>
      <c r="AN56" s="184"/>
      <c r="AO56" s="154"/>
      <c r="AP56" s="141">
        <v>0</v>
      </c>
      <c r="AQ56" s="141"/>
      <c r="AR56" s="142"/>
      <c r="AS56" s="142">
        <v>1</v>
      </c>
      <c r="AT56" s="142"/>
      <c r="AU56" s="142"/>
      <c r="AV56" s="142"/>
      <c r="AW56" s="142"/>
      <c r="AX56" s="210"/>
      <c r="AY56" s="155"/>
      <c r="AZ56" s="150"/>
      <c r="BA56" s="18"/>
      <c r="BB56" s="241"/>
      <c r="BC56" s="241"/>
      <c r="BD56" s="241"/>
      <c r="BE56" s="128" t="str">
        <f t="shared" si="4"/>
        <v>103</v>
      </c>
    </row>
    <row r="57" spans="1:57">
      <c r="A57" s="128" t="s">
        <v>129</v>
      </c>
      <c r="B57" s="129">
        <v>40973</v>
      </c>
      <c r="C57" s="129" t="s">
        <v>12</v>
      </c>
      <c r="D57" s="9" t="s">
        <v>145</v>
      </c>
      <c r="E57" s="9" t="s">
        <v>1288</v>
      </c>
      <c r="F57" s="130" t="s">
        <v>1289</v>
      </c>
      <c r="G57" s="131">
        <v>16304</v>
      </c>
      <c r="H57" s="30">
        <v>326822068</v>
      </c>
      <c r="I57" s="30">
        <v>683364752</v>
      </c>
      <c r="J57" s="30" t="s">
        <v>1290</v>
      </c>
      <c r="K57" s="18" t="s">
        <v>1291</v>
      </c>
      <c r="L57" s="31" t="s">
        <v>161</v>
      </c>
      <c r="M57" s="18" t="s">
        <v>1292</v>
      </c>
      <c r="N57" s="18" t="s">
        <v>57</v>
      </c>
      <c r="O57" s="18"/>
      <c r="P57" s="18"/>
      <c r="Q57" s="42">
        <v>1</v>
      </c>
      <c r="R57" s="42">
        <v>1</v>
      </c>
      <c r="S57" s="42">
        <v>2</v>
      </c>
      <c r="T57" s="42">
        <v>2</v>
      </c>
      <c r="U57" s="36">
        <v>2</v>
      </c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128" t="str">
        <f t="shared" si="5"/>
        <v>104</v>
      </c>
      <c r="AH57" s="55"/>
      <c r="AI57" s="55"/>
      <c r="AJ57" s="55"/>
      <c r="AK57" s="55"/>
      <c r="AL57" s="55"/>
      <c r="AM57" s="55"/>
      <c r="AN57" s="184"/>
      <c r="AO57" s="154"/>
      <c r="AP57" s="141">
        <v>1</v>
      </c>
      <c r="AQ57" s="141"/>
      <c r="AR57" s="142"/>
      <c r="AS57" s="142"/>
      <c r="AT57" s="142"/>
      <c r="AU57" s="142"/>
      <c r="AV57" s="142"/>
      <c r="AW57" s="142"/>
      <c r="AX57" s="210"/>
      <c r="AY57" s="155"/>
      <c r="AZ57" s="150"/>
      <c r="BA57" s="18"/>
      <c r="BB57" s="241"/>
      <c r="BC57" s="241"/>
      <c r="BD57" s="241"/>
      <c r="BE57" s="128" t="str">
        <f t="shared" si="4"/>
        <v>104</v>
      </c>
    </row>
    <row r="58" spans="1:57">
      <c r="A58" s="128" t="s">
        <v>1669</v>
      </c>
      <c r="B58" s="129">
        <v>42041</v>
      </c>
      <c r="C58" s="129" t="s">
        <v>12</v>
      </c>
      <c r="D58" s="9" t="s">
        <v>145</v>
      </c>
      <c r="E58" s="9" t="s">
        <v>1672</v>
      </c>
      <c r="F58" s="130" t="s">
        <v>1037</v>
      </c>
      <c r="G58" s="131">
        <v>18423</v>
      </c>
      <c r="H58" s="30">
        <v>351243866</v>
      </c>
      <c r="I58" s="30">
        <v>624581716</v>
      </c>
      <c r="J58" s="30" t="s">
        <v>1738</v>
      </c>
      <c r="K58" s="18" t="s">
        <v>1673</v>
      </c>
      <c r="L58" s="31" t="s">
        <v>62</v>
      </c>
      <c r="M58" s="18" t="s">
        <v>63</v>
      </c>
      <c r="N58" s="18" t="s">
        <v>57</v>
      </c>
      <c r="O58" s="18"/>
      <c r="P58" s="18"/>
      <c r="Q58" s="42">
        <v>1</v>
      </c>
      <c r="R58" s="42">
        <v>1</v>
      </c>
      <c r="S58" s="42"/>
      <c r="T58" s="42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128" t="s">
        <v>1669</v>
      </c>
      <c r="AH58" s="55"/>
      <c r="AI58" s="55"/>
      <c r="AJ58" s="55"/>
      <c r="AK58" s="55"/>
      <c r="AL58" s="55"/>
      <c r="AM58" s="55"/>
      <c r="AN58" s="184"/>
      <c r="AO58" s="154"/>
      <c r="AP58" s="141">
        <v>1</v>
      </c>
      <c r="AQ58" s="141"/>
      <c r="AR58" s="142"/>
      <c r="AS58" s="142"/>
      <c r="AT58" s="142"/>
      <c r="AU58" s="142"/>
      <c r="AV58" s="142"/>
      <c r="AW58" s="142"/>
      <c r="AX58" s="210"/>
      <c r="AY58" s="155"/>
      <c r="AZ58" s="150"/>
      <c r="BA58" s="18"/>
      <c r="BB58" s="241"/>
      <c r="BC58" s="241"/>
      <c r="BD58" s="241"/>
      <c r="BE58" s="128" t="str">
        <f t="shared" si="4"/>
        <v>174</v>
      </c>
    </row>
    <row r="59" spans="1:57">
      <c r="A59" s="128" t="s">
        <v>700</v>
      </c>
      <c r="B59" s="129">
        <v>41396</v>
      </c>
      <c r="C59" s="129" t="s">
        <v>12</v>
      </c>
      <c r="D59" s="9" t="s">
        <v>145</v>
      </c>
      <c r="E59" s="9" t="s">
        <v>1425</v>
      </c>
      <c r="F59" s="130" t="s">
        <v>761</v>
      </c>
      <c r="G59" s="131">
        <v>18828</v>
      </c>
      <c r="H59" s="30"/>
      <c r="I59" s="30">
        <v>681860832</v>
      </c>
      <c r="J59" s="30" t="s">
        <v>1426</v>
      </c>
      <c r="K59" s="18" t="s">
        <v>1427</v>
      </c>
      <c r="L59" s="31" t="s">
        <v>62</v>
      </c>
      <c r="M59" s="18" t="s">
        <v>63</v>
      </c>
      <c r="N59" s="18" t="s">
        <v>57</v>
      </c>
      <c r="O59" s="18"/>
      <c r="P59" s="18"/>
      <c r="Q59" s="42"/>
      <c r="R59" s="42">
        <v>1</v>
      </c>
      <c r="S59" s="42">
        <v>1</v>
      </c>
      <c r="T59" s="42">
        <v>1</v>
      </c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128" t="str">
        <f t="shared" ref="AG59:AG67" si="6">A59</f>
        <v>130</v>
      </c>
      <c r="AH59" s="55"/>
      <c r="AI59" s="55"/>
      <c r="AJ59" s="55"/>
      <c r="AK59" s="55"/>
      <c r="AL59" s="55"/>
      <c r="AM59" s="55"/>
      <c r="AN59" s="184"/>
      <c r="AO59" s="154"/>
      <c r="AP59" s="141">
        <v>1</v>
      </c>
      <c r="AQ59" s="141"/>
      <c r="AR59" s="142"/>
      <c r="AS59" s="142"/>
      <c r="AT59" s="142"/>
      <c r="AU59" s="142"/>
      <c r="AV59" s="142"/>
      <c r="AW59" s="142"/>
      <c r="AX59" s="210"/>
      <c r="AY59" s="155"/>
      <c r="AZ59" s="150"/>
      <c r="BA59" s="18"/>
      <c r="BB59" s="241"/>
      <c r="BC59" s="241"/>
      <c r="BD59" s="241"/>
      <c r="BE59" s="128" t="str">
        <f t="shared" si="4"/>
        <v>130</v>
      </c>
    </row>
    <row r="60" spans="1:57">
      <c r="A60" s="128" t="s">
        <v>651</v>
      </c>
      <c r="B60" s="129">
        <v>38327</v>
      </c>
      <c r="C60" s="129" t="s">
        <v>12</v>
      </c>
      <c r="D60" s="9" t="s">
        <v>14</v>
      </c>
      <c r="E60" s="9" t="s">
        <v>216</v>
      </c>
      <c r="F60" s="130" t="s">
        <v>206</v>
      </c>
      <c r="G60" s="131">
        <v>13282</v>
      </c>
      <c r="H60" s="30">
        <v>351086315</v>
      </c>
      <c r="I60" s="30">
        <v>634025404</v>
      </c>
      <c r="J60" s="30" t="s">
        <v>217</v>
      </c>
      <c r="K60" s="18" t="s">
        <v>218</v>
      </c>
      <c r="L60" s="31" t="s">
        <v>62</v>
      </c>
      <c r="M60" s="18" t="s">
        <v>63</v>
      </c>
      <c r="N60" s="18" t="s">
        <v>57</v>
      </c>
      <c r="O60" s="18"/>
      <c r="P60" s="18"/>
      <c r="Q60" s="42">
        <v>1</v>
      </c>
      <c r="R60" s="42">
        <v>1</v>
      </c>
      <c r="S60" s="42">
        <v>2</v>
      </c>
      <c r="T60" s="42">
        <v>2</v>
      </c>
      <c r="U60" s="36">
        <v>2</v>
      </c>
      <c r="V60" s="36">
        <v>2</v>
      </c>
      <c r="W60" s="36">
        <v>2</v>
      </c>
      <c r="X60" s="36">
        <v>2</v>
      </c>
      <c r="Y60" s="36">
        <v>2</v>
      </c>
      <c r="Z60" s="36">
        <v>2</v>
      </c>
      <c r="AA60" s="36">
        <v>2</v>
      </c>
      <c r="AB60" s="36"/>
      <c r="AC60" s="36"/>
      <c r="AD60" s="36"/>
      <c r="AE60" s="36"/>
      <c r="AF60" s="36"/>
      <c r="AG60" s="128" t="str">
        <f t="shared" si="6"/>
        <v>027</v>
      </c>
      <c r="AH60" s="55">
        <v>1</v>
      </c>
      <c r="AI60" s="55"/>
      <c r="AJ60" s="55"/>
      <c r="AK60" s="55"/>
      <c r="AL60" s="55"/>
      <c r="AM60" s="55"/>
      <c r="AN60" s="184">
        <v>1</v>
      </c>
      <c r="AO60" s="154"/>
      <c r="AP60" s="141">
        <v>1</v>
      </c>
      <c r="AQ60" s="141"/>
      <c r="AR60" s="142"/>
      <c r="AS60" s="142">
        <v>1</v>
      </c>
      <c r="AT60" s="142"/>
      <c r="AU60" s="142"/>
      <c r="AV60" s="142"/>
      <c r="AW60" s="142"/>
      <c r="AX60" s="210"/>
      <c r="AY60" s="155"/>
      <c r="AZ60" s="150"/>
      <c r="BA60" s="18"/>
      <c r="BB60" s="241">
        <v>1</v>
      </c>
      <c r="BC60" s="241">
        <v>1</v>
      </c>
      <c r="BD60" s="241" t="s">
        <v>1577</v>
      </c>
      <c r="BE60" s="128" t="str">
        <f t="shared" si="4"/>
        <v>027</v>
      </c>
    </row>
    <row r="61" spans="1:57">
      <c r="A61" s="128" t="s">
        <v>3</v>
      </c>
      <c r="B61" s="129">
        <v>38327</v>
      </c>
      <c r="C61" s="129" t="s">
        <v>12</v>
      </c>
      <c r="D61" s="9" t="s">
        <v>15</v>
      </c>
      <c r="E61" s="9" t="s">
        <v>216</v>
      </c>
      <c r="F61" s="130" t="s">
        <v>219</v>
      </c>
      <c r="G61" s="131">
        <v>14517</v>
      </c>
      <c r="H61" s="30">
        <v>351086315</v>
      </c>
      <c r="I61" s="30">
        <v>613384853</v>
      </c>
      <c r="J61" s="30"/>
      <c r="K61" s="18" t="s">
        <v>218</v>
      </c>
      <c r="L61" s="31" t="s">
        <v>62</v>
      </c>
      <c r="M61" s="18" t="s">
        <v>63</v>
      </c>
      <c r="N61" s="18" t="s">
        <v>72</v>
      </c>
      <c r="O61" s="18"/>
      <c r="P61" s="18"/>
      <c r="Q61" s="42">
        <v>1</v>
      </c>
      <c r="R61" s="42">
        <v>1</v>
      </c>
      <c r="S61" s="42" t="s">
        <v>617</v>
      </c>
      <c r="T61" s="42" t="s">
        <v>617</v>
      </c>
      <c r="U61" s="36" t="s">
        <v>617</v>
      </c>
      <c r="V61" s="36" t="s">
        <v>617</v>
      </c>
      <c r="W61" s="36" t="s">
        <v>617</v>
      </c>
      <c r="X61" s="36"/>
      <c r="Y61" s="36"/>
      <c r="Z61" s="36"/>
      <c r="AA61" s="36"/>
      <c r="AB61" s="36"/>
      <c r="AC61" s="36"/>
      <c r="AD61" s="36"/>
      <c r="AE61" s="36"/>
      <c r="AF61" s="36"/>
      <c r="AG61" s="128" t="str">
        <f t="shared" si="6"/>
        <v>028</v>
      </c>
      <c r="AH61" s="55"/>
      <c r="AI61" s="55"/>
      <c r="AJ61" s="55"/>
      <c r="AK61" s="55"/>
      <c r="AL61" s="55"/>
      <c r="AM61" s="55"/>
      <c r="AN61" s="184">
        <v>1</v>
      </c>
      <c r="AO61" s="154"/>
      <c r="AP61" s="141">
        <v>0</v>
      </c>
      <c r="AQ61" s="141"/>
      <c r="AR61" s="142"/>
      <c r="AS61" s="142"/>
      <c r="AT61" s="142"/>
      <c r="AU61" s="142"/>
      <c r="AV61" s="142"/>
      <c r="AW61" s="142"/>
      <c r="AX61" s="210"/>
      <c r="AY61" s="155"/>
      <c r="AZ61" s="150"/>
      <c r="BA61" s="18"/>
      <c r="BB61" s="241">
        <v>1</v>
      </c>
      <c r="BC61" s="241">
        <v>1</v>
      </c>
      <c r="BD61" s="241" t="s">
        <v>1577</v>
      </c>
      <c r="BE61" s="128" t="str">
        <f t="shared" si="4"/>
        <v>028</v>
      </c>
    </row>
    <row r="62" spans="1:57">
      <c r="A62" s="128" t="s">
        <v>654</v>
      </c>
      <c r="B62" s="129">
        <v>38357</v>
      </c>
      <c r="C62" s="129" t="s">
        <v>12</v>
      </c>
      <c r="D62" s="9" t="s">
        <v>14</v>
      </c>
      <c r="E62" s="9" t="s">
        <v>229</v>
      </c>
      <c r="F62" s="130" t="s">
        <v>230</v>
      </c>
      <c r="G62" s="131">
        <v>17898</v>
      </c>
      <c r="H62" s="30">
        <v>962507646</v>
      </c>
      <c r="I62" s="30">
        <v>682436727</v>
      </c>
      <c r="J62" s="30" t="s">
        <v>231</v>
      </c>
      <c r="K62" s="18" t="s">
        <v>232</v>
      </c>
      <c r="L62" s="31" t="s">
        <v>62</v>
      </c>
      <c r="M62" s="18" t="s">
        <v>63</v>
      </c>
      <c r="N62" s="18" t="s">
        <v>57</v>
      </c>
      <c r="O62" s="18"/>
      <c r="P62" s="18"/>
      <c r="Q62" s="42">
        <v>1</v>
      </c>
      <c r="R62" s="42">
        <v>1</v>
      </c>
      <c r="S62" s="42">
        <v>2</v>
      </c>
      <c r="T62" s="42">
        <v>2</v>
      </c>
      <c r="U62" s="36">
        <v>2</v>
      </c>
      <c r="V62" s="36">
        <v>2</v>
      </c>
      <c r="W62" s="36">
        <v>2</v>
      </c>
      <c r="X62" s="36">
        <v>2</v>
      </c>
      <c r="Y62" s="36">
        <v>2</v>
      </c>
      <c r="Z62" s="36">
        <v>2</v>
      </c>
      <c r="AA62" s="36">
        <v>2</v>
      </c>
      <c r="AB62" s="36"/>
      <c r="AC62" s="36"/>
      <c r="AD62" s="36"/>
      <c r="AE62" s="36"/>
      <c r="AF62" s="36"/>
      <c r="AG62" s="128" t="str">
        <f t="shared" si="6"/>
        <v>032</v>
      </c>
      <c r="AH62" s="55"/>
      <c r="AI62" s="55"/>
      <c r="AJ62" s="55">
        <v>1</v>
      </c>
      <c r="AK62" s="55">
        <v>1</v>
      </c>
      <c r="AL62" s="55"/>
      <c r="AM62" s="55"/>
      <c r="AN62" s="184"/>
      <c r="AO62" s="154"/>
      <c r="AP62" s="141">
        <v>1</v>
      </c>
      <c r="AQ62" s="141">
        <v>1</v>
      </c>
      <c r="AR62" s="142"/>
      <c r="AS62" s="142"/>
      <c r="AT62" s="142"/>
      <c r="AU62" s="142"/>
      <c r="AV62" s="142"/>
      <c r="AW62" s="142"/>
      <c r="AX62" s="210"/>
      <c r="AY62" s="155"/>
      <c r="AZ62" s="150"/>
      <c r="BA62" s="18"/>
      <c r="BB62" s="241"/>
      <c r="BC62" s="241"/>
      <c r="BD62" s="241"/>
      <c r="BE62" s="128" t="str">
        <f t="shared" si="4"/>
        <v>032</v>
      </c>
    </row>
    <row r="63" spans="1:57">
      <c r="A63" s="128" t="s">
        <v>655</v>
      </c>
      <c r="B63" s="129">
        <v>38357</v>
      </c>
      <c r="C63" s="129" t="s">
        <v>12</v>
      </c>
      <c r="D63" s="9" t="s">
        <v>15</v>
      </c>
      <c r="E63" s="9" t="s">
        <v>229</v>
      </c>
      <c r="F63" s="130" t="s">
        <v>233</v>
      </c>
      <c r="G63" s="131">
        <v>18301</v>
      </c>
      <c r="H63" s="30">
        <v>962507646</v>
      </c>
      <c r="I63" s="30">
        <v>682436727</v>
      </c>
      <c r="J63" s="30" t="s">
        <v>234</v>
      </c>
      <c r="K63" s="18" t="s">
        <v>232</v>
      </c>
      <c r="L63" s="31" t="s">
        <v>62</v>
      </c>
      <c r="M63" s="18" t="s">
        <v>63</v>
      </c>
      <c r="N63" s="18" t="s">
        <v>57</v>
      </c>
      <c r="O63" s="18"/>
      <c r="P63" s="18"/>
      <c r="Q63" s="42">
        <v>1</v>
      </c>
      <c r="R63" s="42">
        <v>1</v>
      </c>
      <c r="S63" s="42" t="s">
        <v>617</v>
      </c>
      <c r="T63" s="42" t="s">
        <v>617</v>
      </c>
      <c r="U63" s="36" t="s">
        <v>617</v>
      </c>
      <c r="V63" s="36" t="s">
        <v>617</v>
      </c>
      <c r="W63" s="36" t="s">
        <v>617</v>
      </c>
      <c r="X63" s="36"/>
      <c r="Y63" s="36"/>
      <c r="Z63" s="36"/>
      <c r="AA63" s="36"/>
      <c r="AB63" s="36"/>
      <c r="AC63" s="36"/>
      <c r="AD63" s="36"/>
      <c r="AE63" s="36"/>
      <c r="AF63" s="36"/>
      <c r="AG63" s="128" t="str">
        <f t="shared" si="6"/>
        <v>033</v>
      </c>
      <c r="AH63" s="55"/>
      <c r="AI63" s="55"/>
      <c r="AJ63" s="55">
        <v>1</v>
      </c>
      <c r="AK63" s="55">
        <v>1</v>
      </c>
      <c r="AL63" s="55"/>
      <c r="AM63" s="55"/>
      <c r="AN63" s="184"/>
      <c r="AO63" s="154"/>
      <c r="AP63" s="141">
        <v>1</v>
      </c>
      <c r="AQ63" s="141">
        <v>1</v>
      </c>
      <c r="AR63" s="142"/>
      <c r="AS63" s="142"/>
      <c r="AT63" s="142"/>
      <c r="AU63" s="142"/>
      <c r="AV63" s="142"/>
      <c r="AW63" s="142"/>
      <c r="AX63" s="210"/>
      <c r="AY63" s="155"/>
      <c r="AZ63" s="150"/>
      <c r="BA63" s="18"/>
      <c r="BB63" s="241"/>
      <c r="BC63" s="241"/>
      <c r="BD63" s="241"/>
      <c r="BE63" s="128" t="str">
        <f t="shared" si="4"/>
        <v>033</v>
      </c>
    </row>
    <row r="64" spans="1:57">
      <c r="A64" s="128" t="s">
        <v>679</v>
      </c>
      <c r="B64" s="129">
        <v>40565</v>
      </c>
      <c r="C64" s="129" t="s">
        <v>12</v>
      </c>
      <c r="D64" s="9" t="s">
        <v>14</v>
      </c>
      <c r="E64" s="9" t="s">
        <v>524</v>
      </c>
      <c r="F64" s="130" t="s">
        <v>310</v>
      </c>
      <c r="G64" s="131">
        <v>18616</v>
      </c>
      <c r="H64" s="30">
        <v>326825891</v>
      </c>
      <c r="I64" s="30"/>
      <c r="J64" s="30" t="s">
        <v>1415</v>
      </c>
      <c r="K64" s="18" t="s">
        <v>525</v>
      </c>
      <c r="L64" s="31" t="s">
        <v>91</v>
      </c>
      <c r="M64" s="18" t="s">
        <v>92</v>
      </c>
      <c r="N64" s="18" t="s">
        <v>57</v>
      </c>
      <c r="O64" s="18"/>
      <c r="P64" s="18"/>
      <c r="Q64" s="42">
        <v>1</v>
      </c>
      <c r="R64" s="42">
        <v>1</v>
      </c>
      <c r="S64" s="42">
        <v>2</v>
      </c>
      <c r="T64" s="42">
        <v>2</v>
      </c>
      <c r="U64" s="36">
        <v>2</v>
      </c>
      <c r="V64" s="36">
        <v>2</v>
      </c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128" t="str">
        <f t="shared" si="6"/>
        <v>082</v>
      </c>
      <c r="AH64" s="55"/>
      <c r="AI64" s="55"/>
      <c r="AJ64" s="55"/>
      <c r="AK64" s="55"/>
      <c r="AL64" s="55"/>
      <c r="AM64" s="55"/>
      <c r="AN64" s="184"/>
      <c r="AO64" s="154"/>
      <c r="AP64" s="141">
        <v>1</v>
      </c>
      <c r="AQ64" s="141"/>
      <c r="AR64" s="142"/>
      <c r="AS64" s="142"/>
      <c r="AT64" s="142"/>
      <c r="AU64" s="142"/>
      <c r="AV64" s="142"/>
      <c r="AW64" s="142"/>
      <c r="AX64" s="210"/>
      <c r="AY64" s="155"/>
      <c r="AZ64" s="150"/>
      <c r="BA64" s="18"/>
      <c r="BB64" s="241"/>
      <c r="BC64" s="241"/>
      <c r="BD64" s="241"/>
      <c r="BE64" s="128" t="str">
        <f t="shared" si="4"/>
        <v>082</v>
      </c>
    </row>
    <row r="65" spans="1:57">
      <c r="A65" s="128" t="s">
        <v>680</v>
      </c>
      <c r="B65" s="129">
        <v>40565</v>
      </c>
      <c r="C65" s="129" t="s">
        <v>12</v>
      </c>
      <c r="D65" s="9" t="s">
        <v>15</v>
      </c>
      <c r="E65" s="9" t="s">
        <v>524</v>
      </c>
      <c r="F65" s="130" t="s">
        <v>526</v>
      </c>
      <c r="G65" s="131">
        <v>18942</v>
      </c>
      <c r="H65" s="30">
        <v>326825891</v>
      </c>
      <c r="I65" s="30"/>
      <c r="J65" s="30"/>
      <c r="K65" s="18" t="s">
        <v>525</v>
      </c>
      <c r="L65" s="31" t="s">
        <v>91</v>
      </c>
      <c r="M65" s="18" t="s">
        <v>92</v>
      </c>
      <c r="N65" s="18" t="s">
        <v>72</v>
      </c>
      <c r="O65" s="18"/>
      <c r="P65" s="18"/>
      <c r="Q65" s="42">
        <v>1</v>
      </c>
      <c r="R65" s="42">
        <v>1</v>
      </c>
      <c r="S65" s="42" t="s">
        <v>617</v>
      </c>
      <c r="T65" s="42" t="s">
        <v>617</v>
      </c>
      <c r="U65" s="36" t="s">
        <v>617</v>
      </c>
      <c r="V65" s="36" t="s">
        <v>617</v>
      </c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128" t="str">
        <f t="shared" si="6"/>
        <v>083</v>
      </c>
      <c r="AH65" s="55"/>
      <c r="AI65" s="55"/>
      <c r="AJ65" s="55"/>
      <c r="AK65" s="55"/>
      <c r="AL65" s="55"/>
      <c r="AM65" s="55"/>
      <c r="AN65" s="184"/>
      <c r="AO65" s="154"/>
      <c r="AP65" s="141">
        <v>1</v>
      </c>
      <c r="AQ65" s="141"/>
      <c r="AR65" s="142"/>
      <c r="AS65" s="142"/>
      <c r="AT65" s="142"/>
      <c r="AU65" s="142"/>
      <c r="AV65" s="142"/>
      <c r="AW65" s="142"/>
      <c r="AX65" s="210"/>
      <c r="AY65" s="155"/>
      <c r="AZ65" s="150"/>
      <c r="BA65" s="18"/>
      <c r="BB65" s="241"/>
      <c r="BC65" s="241"/>
      <c r="BD65" s="241"/>
      <c r="BE65" s="128" t="str">
        <f t="shared" ref="BE65:BE88" si="7">A65</f>
        <v>083</v>
      </c>
    </row>
    <row r="66" spans="1:57">
      <c r="A66" s="128" t="s">
        <v>707</v>
      </c>
      <c r="B66" s="25">
        <v>41714</v>
      </c>
      <c r="C66" s="18" t="s">
        <v>12</v>
      </c>
      <c r="D66" s="9" t="s">
        <v>145</v>
      </c>
      <c r="E66" s="28" t="s">
        <v>1530</v>
      </c>
      <c r="F66" s="18" t="s">
        <v>936</v>
      </c>
      <c r="G66" s="29">
        <v>15779</v>
      </c>
      <c r="H66" s="30" t="s">
        <v>1531</v>
      </c>
      <c r="I66" s="30" t="s">
        <v>1532</v>
      </c>
      <c r="J66" s="30" t="s">
        <v>1900</v>
      </c>
      <c r="K66" s="18" t="s">
        <v>1533</v>
      </c>
      <c r="L66" s="31">
        <v>51390</v>
      </c>
      <c r="M66" s="31" t="s">
        <v>1535</v>
      </c>
      <c r="N66" s="18" t="s">
        <v>57</v>
      </c>
      <c r="O66" s="18"/>
      <c r="P66" s="18"/>
      <c r="Q66" s="42">
        <v>1</v>
      </c>
      <c r="R66" s="42">
        <v>1</v>
      </c>
      <c r="S66" s="42">
        <v>2</v>
      </c>
      <c r="T66" s="42"/>
      <c r="U66" s="39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126" t="str">
        <f t="shared" si="6"/>
        <v>146</v>
      </c>
      <c r="AH66" s="136"/>
      <c r="AI66" s="136"/>
      <c r="AJ66" s="136"/>
      <c r="AK66" s="136"/>
      <c r="AL66" s="136"/>
      <c r="AM66" s="136"/>
      <c r="AN66" s="149"/>
      <c r="AO66" s="156"/>
      <c r="AP66" s="141">
        <v>1</v>
      </c>
      <c r="AQ66" s="143"/>
      <c r="AR66" s="143"/>
      <c r="AS66" s="143"/>
      <c r="AT66" s="143"/>
      <c r="AU66" s="143"/>
      <c r="AV66" s="143"/>
      <c r="AW66" s="143"/>
      <c r="AX66" s="212"/>
      <c r="AY66" s="157"/>
      <c r="AZ66" s="151"/>
      <c r="BA66" s="33"/>
      <c r="BB66" s="242"/>
      <c r="BC66" s="242"/>
      <c r="BD66" s="242"/>
      <c r="BE66" s="225" t="str">
        <f t="shared" si="7"/>
        <v>146</v>
      </c>
    </row>
    <row r="67" spans="1:57">
      <c r="A67" s="128" t="s">
        <v>673</v>
      </c>
      <c r="B67" s="129">
        <v>40208</v>
      </c>
      <c r="C67" s="129" t="s">
        <v>12</v>
      </c>
      <c r="D67" s="9" t="s">
        <v>14</v>
      </c>
      <c r="E67" s="9" t="s">
        <v>432</v>
      </c>
      <c r="F67" s="130" t="s">
        <v>433</v>
      </c>
      <c r="G67" s="131">
        <v>10872</v>
      </c>
      <c r="H67" s="30" t="s">
        <v>1627</v>
      </c>
      <c r="I67" s="30">
        <v>650875272</v>
      </c>
      <c r="J67" s="196" t="s">
        <v>1626</v>
      </c>
      <c r="K67" s="18" t="s">
        <v>434</v>
      </c>
      <c r="L67" s="31" t="s">
        <v>62</v>
      </c>
      <c r="M67" s="18" t="s">
        <v>63</v>
      </c>
      <c r="N67" s="18" t="s">
        <v>57</v>
      </c>
      <c r="O67" s="18"/>
      <c r="P67" s="18"/>
      <c r="Q67" s="42">
        <v>1</v>
      </c>
      <c r="R67" s="42">
        <v>1</v>
      </c>
      <c r="S67" s="42">
        <v>2</v>
      </c>
      <c r="T67" s="42">
        <v>2</v>
      </c>
      <c r="U67" s="36">
        <v>2</v>
      </c>
      <c r="V67" s="36">
        <v>2</v>
      </c>
      <c r="W67" s="36">
        <v>2</v>
      </c>
      <c r="X67" s="36"/>
      <c r="Y67" s="36"/>
      <c r="Z67" s="36"/>
      <c r="AA67" s="36"/>
      <c r="AB67" s="36"/>
      <c r="AC67" s="36"/>
      <c r="AD67" s="36"/>
      <c r="AE67" s="36"/>
      <c r="AF67" s="36"/>
      <c r="AG67" s="128" t="str">
        <f t="shared" si="6"/>
        <v>069</v>
      </c>
      <c r="AH67" s="55"/>
      <c r="AI67" s="55"/>
      <c r="AJ67" s="55"/>
      <c r="AK67" s="55"/>
      <c r="AL67" s="55"/>
      <c r="AM67" s="55"/>
      <c r="AN67" s="184"/>
      <c r="AO67" s="154"/>
      <c r="AP67" s="141">
        <v>1</v>
      </c>
      <c r="AQ67" s="141"/>
      <c r="AR67" s="142"/>
      <c r="AS67" s="142"/>
      <c r="AT67" s="142"/>
      <c r="AU67" s="142"/>
      <c r="AV67" s="142"/>
      <c r="AW67" s="142"/>
      <c r="AX67" s="210"/>
      <c r="AY67" s="155"/>
      <c r="AZ67" s="150"/>
      <c r="BA67" s="18"/>
      <c r="BB67" s="241"/>
      <c r="BC67" s="241"/>
      <c r="BD67" s="241"/>
      <c r="BE67" s="128" t="str">
        <f t="shared" si="7"/>
        <v>069</v>
      </c>
    </row>
    <row r="68" spans="1:57">
      <c r="A68" s="128" t="s">
        <v>1609</v>
      </c>
      <c r="B68" s="129">
        <v>41960</v>
      </c>
      <c r="C68" s="129" t="s">
        <v>141</v>
      </c>
      <c r="D68" s="9" t="s">
        <v>145</v>
      </c>
      <c r="E68" s="9" t="s">
        <v>432</v>
      </c>
      <c r="F68" s="130" t="s">
        <v>193</v>
      </c>
      <c r="G68" s="131">
        <v>21272</v>
      </c>
      <c r="H68" s="30">
        <v>324303764</v>
      </c>
      <c r="I68" s="30"/>
      <c r="J68" s="196" t="s">
        <v>1610</v>
      </c>
      <c r="K68" s="18" t="s">
        <v>1812</v>
      </c>
      <c r="L68" s="31" t="s">
        <v>878</v>
      </c>
      <c r="M68" s="18" t="s">
        <v>1611</v>
      </c>
      <c r="N68" s="18" t="s">
        <v>57</v>
      </c>
      <c r="O68" s="18"/>
      <c r="P68" s="18"/>
      <c r="Q68" s="42">
        <v>1</v>
      </c>
      <c r="R68" s="42">
        <v>1</v>
      </c>
      <c r="S68" s="42"/>
      <c r="T68" s="42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128"/>
      <c r="AH68" s="55"/>
      <c r="AI68" s="55"/>
      <c r="AJ68" s="55"/>
      <c r="AK68" s="55"/>
      <c r="AL68" s="55"/>
      <c r="AM68" s="55"/>
      <c r="AN68" s="295"/>
      <c r="AO68" s="154"/>
      <c r="AP68" s="142">
        <v>1</v>
      </c>
      <c r="AQ68" s="142"/>
      <c r="AR68" s="142"/>
      <c r="AS68" s="142"/>
      <c r="AT68" s="142"/>
      <c r="AU68" s="142"/>
      <c r="AV68" s="142"/>
      <c r="AW68" s="142"/>
      <c r="AX68" s="210"/>
      <c r="AY68" s="155"/>
      <c r="AZ68" s="150"/>
      <c r="BA68" s="18"/>
      <c r="BB68" s="241"/>
      <c r="BC68" s="241"/>
      <c r="BD68" s="241"/>
      <c r="BE68" s="128" t="str">
        <f t="shared" si="7"/>
        <v>159</v>
      </c>
    </row>
    <row r="69" spans="1:57">
      <c r="A69" s="128" t="s">
        <v>1612</v>
      </c>
      <c r="B69" s="129">
        <v>41960</v>
      </c>
      <c r="C69" s="129" t="s">
        <v>141</v>
      </c>
      <c r="D69" s="9" t="s">
        <v>15</v>
      </c>
      <c r="E69" s="9" t="s">
        <v>432</v>
      </c>
      <c r="F69" s="130" t="s">
        <v>147</v>
      </c>
      <c r="G69" s="131">
        <v>22663</v>
      </c>
      <c r="H69" s="30">
        <v>324303764</v>
      </c>
      <c r="I69" s="30">
        <v>603245294</v>
      </c>
      <c r="J69" s="196" t="s">
        <v>1610</v>
      </c>
      <c r="K69" s="18" t="s">
        <v>1812</v>
      </c>
      <c r="L69" s="31" t="s">
        <v>878</v>
      </c>
      <c r="M69" s="18" t="s">
        <v>1611</v>
      </c>
      <c r="N69" s="18" t="s">
        <v>72</v>
      </c>
      <c r="O69" s="18"/>
      <c r="P69" s="18"/>
      <c r="Q69" s="42">
        <v>1</v>
      </c>
      <c r="R69" s="42">
        <v>1</v>
      </c>
      <c r="S69" s="42"/>
      <c r="T69" s="42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128"/>
      <c r="AH69" s="55"/>
      <c r="AI69" s="55"/>
      <c r="AJ69" s="55"/>
      <c r="AK69" s="55"/>
      <c r="AL69" s="55"/>
      <c r="AM69" s="55"/>
      <c r="AN69" s="295"/>
      <c r="AO69" s="154"/>
      <c r="AP69" s="142">
        <v>1</v>
      </c>
      <c r="AQ69" s="142"/>
      <c r="AR69" s="142"/>
      <c r="AS69" s="142"/>
      <c r="AT69" s="142"/>
      <c r="AU69" s="142"/>
      <c r="AV69" s="142"/>
      <c r="AW69" s="142"/>
      <c r="AX69" s="210"/>
      <c r="AY69" s="155"/>
      <c r="AZ69" s="150"/>
      <c r="BA69" s="18"/>
      <c r="BB69" s="241"/>
      <c r="BC69" s="241"/>
      <c r="BD69" s="241"/>
      <c r="BE69" s="128" t="str">
        <f t="shared" si="7"/>
        <v>160</v>
      </c>
    </row>
    <row r="70" spans="1:57">
      <c r="A70" s="128" t="s">
        <v>662</v>
      </c>
      <c r="B70" s="129">
        <v>39053</v>
      </c>
      <c r="C70" s="129" t="s">
        <v>12</v>
      </c>
      <c r="D70" s="9" t="s">
        <v>15</v>
      </c>
      <c r="E70" s="9" t="s">
        <v>285</v>
      </c>
      <c r="F70" s="130" t="s">
        <v>286</v>
      </c>
      <c r="G70" s="131">
        <v>21553</v>
      </c>
      <c r="H70" s="30">
        <v>326368486</v>
      </c>
      <c r="I70" s="30">
        <v>674560569</v>
      </c>
      <c r="J70" s="30" t="s">
        <v>287</v>
      </c>
      <c r="K70" s="18" t="s">
        <v>288</v>
      </c>
      <c r="L70" s="31" t="s">
        <v>62</v>
      </c>
      <c r="M70" s="18" t="s">
        <v>63</v>
      </c>
      <c r="N70" s="18" t="s">
        <v>57</v>
      </c>
      <c r="O70" s="18"/>
      <c r="P70" s="18" t="s">
        <v>109</v>
      </c>
      <c r="Q70" s="42">
        <v>1</v>
      </c>
      <c r="R70" s="42">
        <v>1</v>
      </c>
      <c r="S70" s="42">
        <v>1</v>
      </c>
      <c r="T70" s="42">
        <v>1</v>
      </c>
      <c r="U70" s="36">
        <v>1</v>
      </c>
      <c r="V70" s="36">
        <v>1</v>
      </c>
      <c r="W70" s="36">
        <v>1</v>
      </c>
      <c r="X70" s="36">
        <v>1</v>
      </c>
      <c r="Y70" s="36">
        <v>1</v>
      </c>
      <c r="Z70" s="36">
        <v>1</v>
      </c>
      <c r="AA70" s="36"/>
      <c r="AB70" s="36"/>
      <c r="AC70" s="36"/>
      <c r="AD70" s="36"/>
      <c r="AE70" s="36"/>
      <c r="AF70" s="36"/>
      <c r="AG70" s="128" t="str">
        <f>A70</f>
        <v>044</v>
      </c>
      <c r="AH70" s="55"/>
      <c r="AI70" s="55"/>
      <c r="AJ70" s="55"/>
      <c r="AK70" s="55"/>
      <c r="AL70" s="55"/>
      <c r="AM70" s="55"/>
      <c r="AN70" s="295"/>
      <c r="AO70" s="154"/>
      <c r="AP70" s="142">
        <v>1</v>
      </c>
      <c r="AQ70" s="142"/>
      <c r="AR70" s="142"/>
      <c r="AS70" s="142"/>
      <c r="AT70" s="142"/>
      <c r="AU70" s="142"/>
      <c r="AV70" s="142"/>
      <c r="AW70" s="142"/>
      <c r="AX70" s="210"/>
      <c r="AY70" s="155"/>
      <c r="AZ70" s="150"/>
      <c r="BA70" s="18"/>
      <c r="BB70" s="241">
        <v>1</v>
      </c>
      <c r="BC70" s="241">
        <v>1</v>
      </c>
      <c r="BD70" s="241" t="s">
        <v>1577</v>
      </c>
      <c r="BE70" s="128" t="str">
        <f t="shared" si="7"/>
        <v>044</v>
      </c>
    </row>
    <row r="71" spans="1:57">
      <c r="A71" s="128" t="s">
        <v>1750</v>
      </c>
      <c r="B71" s="129">
        <v>42135</v>
      </c>
      <c r="C71" s="129" t="s">
        <v>140</v>
      </c>
      <c r="D71" s="9" t="s">
        <v>145</v>
      </c>
      <c r="E71" s="9" t="s">
        <v>1751</v>
      </c>
      <c r="F71" s="130" t="s">
        <v>1752</v>
      </c>
      <c r="G71" s="131">
        <v>17723</v>
      </c>
      <c r="H71" s="30">
        <v>325376895</v>
      </c>
      <c r="I71" s="30">
        <v>630446662</v>
      </c>
      <c r="J71" s="30" t="s">
        <v>1753</v>
      </c>
      <c r="K71" s="18" t="s">
        <v>1754</v>
      </c>
      <c r="L71" s="31" t="s">
        <v>1755</v>
      </c>
      <c r="M71" s="18" t="s">
        <v>1756</v>
      </c>
      <c r="N71" s="18" t="s">
        <v>57</v>
      </c>
      <c r="O71" s="18"/>
      <c r="P71" s="18"/>
      <c r="Q71" s="42">
        <v>1</v>
      </c>
      <c r="R71" s="42">
        <v>1</v>
      </c>
      <c r="S71" s="42"/>
      <c r="T71" s="42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128" t="s">
        <v>1750</v>
      </c>
      <c r="AH71" s="55"/>
      <c r="AI71" s="55"/>
      <c r="AJ71" s="55"/>
      <c r="AK71" s="55"/>
      <c r="AL71" s="55"/>
      <c r="AM71" s="55"/>
      <c r="AN71" s="184"/>
      <c r="AO71" s="154"/>
      <c r="AP71" s="141">
        <v>1</v>
      </c>
      <c r="AQ71" s="141"/>
      <c r="AR71" s="142"/>
      <c r="AS71" s="142"/>
      <c r="AT71" s="142"/>
      <c r="AU71" s="142"/>
      <c r="AV71" s="142"/>
      <c r="AW71" s="142"/>
      <c r="AX71" s="210"/>
      <c r="AY71" s="155"/>
      <c r="AZ71" s="150"/>
      <c r="BA71" s="18"/>
      <c r="BB71" s="241"/>
      <c r="BC71" s="241"/>
      <c r="BD71" s="241"/>
      <c r="BE71" s="128" t="str">
        <f t="shared" si="7"/>
        <v>191</v>
      </c>
    </row>
    <row r="72" spans="1:57">
      <c r="A72" s="128" t="s">
        <v>704</v>
      </c>
      <c r="B72" s="129">
        <v>41521</v>
      </c>
      <c r="C72" s="129" t="s">
        <v>12</v>
      </c>
      <c r="D72" s="9" t="s">
        <v>145</v>
      </c>
      <c r="E72" s="9" t="s">
        <v>1449</v>
      </c>
      <c r="F72" s="130" t="s">
        <v>206</v>
      </c>
      <c r="G72" s="131">
        <v>18725</v>
      </c>
      <c r="H72" s="30">
        <v>326036689</v>
      </c>
      <c r="I72" s="30">
        <v>664962001</v>
      </c>
      <c r="J72" s="30" t="s">
        <v>1450</v>
      </c>
      <c r="K72" s="18" t="s">
        <v>1451</v>
      </c>
      <c r="L72" s="31" t="s">
        <v>368</v>
      </c>
      <c r="M72" s="18" t="s">
        <v>729</v>
      </c>
      <c r="N72" s="18" t="s">
        <v>57</v>
      </c>
      <c r="O72" s="18"/>
      <c r="P72" s="18"/>
      <c r="Q72" s="42">
        <v>1</v>
      </c>
      <c r="R72" s="42">
        <v>1</v>
      </c>
      <c r="S72" s="42">
        <v>1</v>
      </c>
      <c r="T72" s="42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128" t="str">
        <f t="shared" ref="AG72:AG78" si="8">A72</f>
        <v>137</v>
      </c>
      <c r="AH72" s="55"/>
      <c r="AI72" s="55"/>
      <c r="AJ72" s="55"/>
      <c r="AK72" s="55"/>
      <c r="AL72" s="55"/>
      <c r="AM72" s="55"/>
      <c r="AN72" s="184"/>
      <c r="AO72" s="154"/>
      <c r="AP72" s="141">
        <v>1</v>
      </c>
      <c r="AQ72" s="141"/>
      <c r="AR72" s="142"/>
      <c r="AS72" s="142"/>
      <c r="AT72" s="142"/>
      <c r="AU72" s="142"/>
      <c r="AV72" s="142"/>
      <c r="AW72" s="142"/>
      <c r="AX72" s="210"/>
      <c r="AY72" s="155"/>
      <c r="AZ72" s="150"/>
      <c r="BA72" s="18"/>
      <c r="BB72" s="241"/>
      <c r="BC72" s="241"/>
      <c r="BD72" s="241"/>
      <c r="BE72" s="128" t="str">
        <f t="shared" si="7"/>
        <v>137</v>
      </c>
    </row>
    <row r="73" spans="1:57">
      <c r="A73" s="128" t="s">
        <v>1619</v>
      </c>
      <c r="B73" s="129">
        <v>41965</v>
      </c>
      <c r="C73" s="129" t="s">
        <v>12</v>
      </c>
      <c r="D73" s="9" t="s">
        <v>15</v>
      </c>
      <c r="E73" s="9" t="s">
        <v>1620</v>
      </c>
      <c r="F73" s="130" t="s">
        <v>318</v>
      </c>
      <c r="G73" s="131">
        <v>23012</v>
      </c>
      <c r="H73" s="30">
        <v>326217516</v>
      </c>
      <c r="I73" s="30">
        <v>607669954</v>
      </c>
      <c r="J73" s="30" t="s">
        <v>1621</v>
      </c>
      <c r="K73" s="18" t="s">
        <v>1618</v>
      </c>
      <c r="L73" s="31" t="s">
        <v>414</v>
      </c>
      <c r="M73" s="18" t="s">
        <v>415</v>
      </c>
      <c r="N73" s="18" t="s">
        <v>57</v>
      </c>
      <c r="O73" s="18"/>
      <c r="P73" s="18"/>
      <c r="Q73" s="42">
        <v>1</v>
      </c>
      <c r="R73" s="42">
        <v>1</v>
      </c>
      <c r="S73" s="42"/>
      <c r="T73" s="42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128" t="str">
        <f t="shared" si="8"/>
        <v>162</v>
      </c>
      <c r="AH73" s="55"/>
      <c r="AI73" s="55"/>
      <c r="AJ73" s="55"/>
      <c r="AK73" s="55"/>
      <c r="AL73" s="55"/>
      <c r="AM73" s="55"/>
      <c r="AN73" s="184"/>
      <c r="AO73" s="154"/>
      <c r="AP73" s="141">
        <v>1</v>
      </c>
      <c r="AQ73" s="141"/>
      <c r="AR73" s="142"/>
      <c r="AS73" s="142"/>
      <c r="AT73" s="142"/>
      <c r="AU73" s="142"/>
      <c r="AV73" s="142"/>
      <c r="AW73" s="142"/>
      <c r="AX73" s="210"/>
      <c r="AY73" s="155"/>
      <c r="AZ73" s="150"/>
      <c r="BA73" s="18"/>
      <c r="BB73" s="241"/>
      <c r="BC73" s="241"/>
      <c r="BD73" s="241"/>
      <c r="BE73" s="128" t="str">
        <f t="shared" si="7"/>
        <v>162</v>
      </c>
    </row>
    <row r="74" spans="1:57">
      <c r="A74" s="128" t="s">
        <v>1630</v>
      </c>
      <c r="B74" s="129">
        <v>42018</v>
      </c>
      <c r="C74" s="129" t="s">
        <v>141</v>
      </c>
      <c r="D74" s="9" t="s">
        <v>145</v>
      </c>
      <c r="E74" s="9" t="s">
        <v>948</v>
      </c>
      <c r="F74" s="130" t="s">
        <v>510</v>
      </c>
      <c r="G74" s="131">
        <v>19589</v>
      </c>
      <c r="H74" s="30">
        <v>324291096</v>
      </c>
      <c r="I74" s="30"/>
      <c r="J74" s="198" t="s">
        <v>1631</v>
      </c>
      <c r="K74" s="18" t="s">
        <v>1632</v>
      </c>
      <c r="L74" s="31" t="s">
        <v>1633</v>
      </c>
      <c r="M74" s="18" t="s">
        <v>1634</v>
      </c>
      <c r="N74" s="18" t="s">
        <v>57</v>
      </c>
      <c r="O74" s="18"/>
      <c r="P74" s="18"/>
      <c r="Q74" s="42">
        <v>1</v>
      </c>
      <c r="R74" s="42">
        <v>1</v>
      </c>
      <c r="S74" s="42"/>
      <c r="T74" s="42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128" t="str">
        <f t="shared" si="8"/>
        <v>164</v>
      </c>
      <c r="AH74" s="55"/>
      <c r="AI74" s="55"/>
      <c r="AJ74" s="55"/>
      <c r="AK74" s="55"/>
      <c r="AL74" s="55"/>
      <c r="AM74" s="55"/>
      <c r="AN74" s="184"/>
      <c r="AO74" s="154"/>
      <c r="AP74" s="141">
        <v>1</v>
      </c>
      <c r="AQ74" s="141"/>
      <c r="AR74" s="142"/>
      <c r="AS74" s="142"/>
      <c r="AT74" s="142"/>
      <c r="AU74" s="142"/>
      <c r="AV74" s="142"/>
      <c r="AW74" s="142"/>
      <c r="AX74" s="210"/>
      <c r="AY74" s="155"/>
      <c r="AZ74" s="150"/>
      <c r="BA74" s="18"/>
      <c r="BB74" s="241"/>
      <c r="BC74" s="241"/>
      <c r="BD74" s="241"/>
      <c r="BE74" s="128" t="str">
        <f t="shared" si="7"/>
        <v>164</v>
      </c>
    </row>
    <row r="75" spans="1:57">
      <c r="A75" s="128" t="s">
        <v>681</v>
      </c>
      <c r="B75" s="129">
        <v>40615</v>
      </c>
      <c r="C75" s="129" t="s">
        <v>142</v>
      </c>
      <c r="D75" s="9" t="s">
        <v>15</v>
      </c>
      <c r="E75" s="9" t="s">
        <v>547</v>
      </c>
      <c r="F75" s="130" t="s">
        <v>548</v>
      </c>
      <c r="G75" s="131"/>
      <c r="H75" s="30">
        <v>323708230</v>
      </c>
      <c r="I75" s="30">
        <v>688780625</v>
      </c>
      <c r="J75" s="30" t="s">
        <v>549</v>
      </c>
      <c r="K75" s="18" t="s">
        <v>550</v>
      </c>
      <c r="L75" s="31" t="s">
        <v>485</v>
      </c>
      <c r="M75" s="18" t="s">
        <v>551</v>
      </c>
      <c r="N75" s="18" t="s">
        <v>57</v>
      </c>
      <c r="O75" s="18"/>
      <c r="P75" s="18"/>
      <c r="Q75" s="42">
        <v>1</v>
      </c>
      <c r="R75" s="42">
        <v>1</v>
      </c>
      <c r="S75" s="42">
        <v>1</v>
      </c>
      <c r="T75" s="42">
        <v>1</v>
      </c>
      <c r="U75" s="36">
        <v>1</v>
      </c>
      <c r="V75" s="36">
        <v>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128" t="str">
        <f t="shared" si="8"/>
        <v>085</v>
      </c>
      <c r="AH75" s="55"/>
      <c r="AI75" s="55"/>
      <c r="AJ75" s="55"/>
      <c r="AK75" s="55"/>
      <c r="AL75" s="55"/>
      <c r="AM75" s="55"/>
      <c r="AN75" s="184"/>
      <c r="AO75" s="154"/>
      <c r="AP75" s="141">
        <v>1</v>
      </c>
      <c r="AQ75" s="141"/>
      <c r="AR75" s="142"/>
      <c r="AS75" s="142"/>
      <c r="AT75" s="142"/>
      <c r="AU75" s="142"/>
      <c r="AV75" s="142"/>
      <c r="AW75" s="142"/>
      <c r="AX75" s="210"/>
      <c r="AY75" s="155"/>
      <c r="AZ75" s="150"/>
      <c r="BA75" s="18"/>
      <c r="BB75" s="241"/>
      <c r="BC75" s="241"/>
      <c r="BD75" s="241"/>
      <c r="BE75" s="128" t="str">
        <f t="shared" si="7"/>
        <v>085</v>
      </c>
    </row>
    <row r="76" spans="1:57">
      <c r="A76" s="128" t="s">
        <v>670</v>
      </c>
      <c r="B76" s="129">
        <v>39875</v>
      </c>
      <c r="C76" s="129" t="s">
        <v>12</v>
      </c>
      <c r="D76" s="9" t="s">
        <v>14</v>
      </c>
      <c r="E76" s="9" t="s">
        <v>360</v>
      </c>
      <c r="F76" s="130" t="s">
        <v>361</v>
      </c>
      <c r="G76" s="131">
        <v>13513</v>
      </c>
      <c r="H76" s="30">
        <v>326041626</v>
      </c>
      <c r="I76" s="30" t="s">
        <v>1368</v>
      </c>
      <c r="J76" s="30" t="s">
        <v>362</v>
      </c>
      <c r="K76" s="18" t="s">
        <v>1773</v>
      </c>
      <c r="L76" s="31" t="s">
        <v>62</v>
      </c>
      <c r="M76" s="18" t="s">
        <v>63</v>
      </c>
      <c r="N76" s="18" t="s">
        <v>57</v>
      </c>
      <c r="O76" s="18" t="s">
        <v>1375</v>
      </c>
      <c r="P76" s="18"/>
      <c r="Q76" s="42">
        <v>1</v>
      </c>
      <c r="R76" s="42">
        <v>1</v>
      </c>
      <c r="S76" s="42">
        <v>2</v>
      </c>
      <c r="T76" s="42">
        <v>2</v>
      </c>
      <c r="U76" s="36">
        <v>2</v>
      </c>
      <c r="V76" s="36">
        <v>2</v>
      </c>
      <c r="W76" s="36">
        <v>2</v>
      </c>
      <c r="X76" s="36">
        <v>2</v>
      </c>
      <c r="Y76" s="36"/>
      <c r="Z76" s="36"/>
      <c r="AA76" s="36"/>
      <c r="AB76" s="36"/>
      <c r="AC76" s="36"/>
      <c r="AD76" s="36"/>
      <c r="AE76" s="36"/>
      <c r="AF76" s="36"/>
      <c r="AG76" s="128" t="str">
        <f t="shared" si="8"/>
        <v>059</v>
      </c>
      <c r="AH76" s="55">
        <v>1</v>
      </c>
      <c r="AI76" s="55">
        <v>1</v>
      </c>
      <c r="AJ76" s="55">
        <v>1</v>
      </c>
      <c r="AK76" s="55">
        <v>1</v>
      </c>
      <c r="AL76" s="55">
        <v>1</v>
      </c>
      <c r="AM76" s="55">
        <v>1</v>
      </c>
      <c r="AN76" s="184">
        <v>1</v>
      </c>
      <c r="AO76" s="154"/>
      <c r="AP76" s="141">
        <v>1</v>
      </c>
      <c r="AQ76" s="141">
        <v>1</v>
      </c>
      <c r="AR76" s="142">
        <v>1</v>
      </c>
      <c r="AS76" s="142">
        <v>1</v>
      </c>
      <c r="AT76" s="142">
        <v>1</v>
      </c>
      <c r="AU76" s="142">
        <v>1</v>
      </c>
      <c r="AV76" s="142">
        <v>1</v>
      </c>
      <c r="AW76" s="142">
        <v>1</v>
      </c>
      <c r="AX76" s="210">
        <v>1</v>
      </c>
      <c r="AY76" s="155"/>
      <c r="AZ76" s="150" t="s">
        <v>1459</v>
      </c>
      <c r="BA76" s="18"/>
      <c r="BB76" s="241">
        <v>1</v>
      </c>
      <c r="BC76" s="241">
        <v>1</v>
      </c>
      <c r="BD76" s="241" t="s">
        <v>1577</v>
      </c>
      <c r="BE76" s="128" t="str">
        <f t="shared" si="7"/>
        <v>059</v>
      </c>
    </row>
    <row r="77" spans="1:57">
      <c r="A77" s="128" t="s">
        <v>116</v>
      </c>
      <c r="B77" s="129">
        <v>39875</v>
      </c>
      <c r="C77" s="129" t="s">
        <v>12</v>
      </c>
      <c r="D77" s="9" t="s">
        <v>15</v>
      </c>
      <c r="E77" s="9" t="s">
        <v>360</v>
      </c>
      <c r="F77" s="130" t="s">
        <v>363</v>
      </c>
      <c r="G77" s="131">
        <v>16633</v>
      </c>
      <c r="H77" s="30">
        <v>326041626</v>
      </c>
      <c r="I77" s="30"/>
      <c r="J77" s="30" t="s">
        <v>364</v>
      </c>
      <c r="K77" s="18" t="s">
        <v>1773</v>
      </c>
      <c r="L77" s="31" t="s">
        <v>62</v>
      </c>
      <c r="M77" s="18" t="s">
        <v>63</v>
      </c>
      <c r="N77" s="18" t="s">
        <v>57</v>
      </c>
      <c r="O77" s="18"/>
      <c r="P77" s="18"/>
      <c r="Q77" s="42">
        <v>1</v>
      </c>
      <c r="R77" s="42">
        <v>1</v>
      </c>
      <c r="S77" s="42" t="s">
        <v>617</v>
      </c>
      <c r="T77" s="42" t="s">
        <v>617</v>
      </c>
      <c r="U77" s="36" t="s">
        <v>617</v>
      </c>
      <c r="V77" s="36" t="s">
        <v>617</v>
      </c>
      <c r="W77" s="36" t="s">
        <v>617</v>
      </c>
      <c r="X77" s="36"/>
      <c r="Y77" s="36"/>
      <c r="Z77" s="36"/>
      <c r="AA77" s="36"/>
      <c r="AB77" s="36"/>
      <c r="AC77" s="36"/>
      <c r="AD77" s="36"/>
      <c r="AE77" s="36"/>
      <c r="AF77" s="36"/>
      <c r="AG77" s="128" t="str">
        <f t="shared" si="8"/>
        <v>060</v>
      </c>
      <c r="AH77" s="55">
        <v>1</v>
      </c>
      <c r="AI77" s="55"/>
      <c r="AJ77" s="55"/>
      <c r="AK77" s="55"/>
      <c r="AL77" s="55"/>
      <c r="AM77" s="55"/>
      <c r="AN77" s="184">
        <v>1</v>
      </c>
      <c r="AO77" s="154"/>
      <c r="AP77" s="141">
        <v>1</v>
      </c>
      <c r="AQ77" s="141"/>
      <c r="AR77" s="142"/>
      <c r="AS77" s="142">
        <v>1</v>
      </c>
      <c r="AT77" s="142"/>
      <c r="AU77" s="142"/>
      <c r="AV77" s="142"/>
      <c r="AW77" s="142"/>
      <c r="AX77" s="210"/>
      <c r="AY77" s="155"/>
      <c r="AZ77" s="150"/>
      <c r="BA77" s="18"/>
      <c r="BB77" s="241">
        <v>1</v>
      </c>
      <c r="BC77" s="241">
        <v>1</v>
      </c>
      <c r="BD77" s="241" t="s">
        <v>1577</v>
      </c>
      <c r="BE77" s="128" t="str">
        <f t="shared" si="7"/>
        <v>060</v>
      </c>
    </row>
    <row r="78" spans="1:57">
      <c r="A78" s="128" t="s">
        <v>115</v>
      </c>
      <c r="B78" s="129">
        <v>39858</v>
      </c>
      <c r="C78" s="129" t="s">
        <v>12</v>
      </c>
      <c r="D78" s="9" t="s">
        <v>15</v>
      </c>
      <c r="E78" s="9" t="s">
        <v>347</v>
      </c>
      <c r="F78" s="130" t="s">
        <v>348</v>
      </c>
      <c r="G78" s="131">
        <v>17125</v>
      </c>
      <c r="H78" s="30"/>
      <c r="I78" s="30">
        <v>668547308</v>
      </c>
      <c r="J78" s="30"/>
      <c r="K78" s="18" t="s">
        <v>349</v>
      </c>
      <c r="L78" s="31" t="s">
        <v>62</v>
      </c>
      <c r="M78" s="18" t="s">
        <v>63</v>
      </c>
      <c r="N78" s="18" t="s">
        <v>88</v>
      </c>
      <c r="O78" s="18"/>
      <c r="P78" s="18"/>
      <c r="Q78" s="42">
        <v>1</v>
      </c>
      <c r="R78" s="42">
        <v>1</v>
      </c>
      <c r="S78" s="42">
        <v>1</v>
      </c>
      <c r="T78" s="42">
        <v>1</v>
      </c>
      <c r="U78" s="36">
        <v>1</v>
      </c>
      <c r="V78" s="36">
        <v>1</v>
      </c>
      <c r="W78" s="36">
        <v>1</v>
      </c>
      <c r="X78" s="36">
        <v>1</v>
      </c>
      <c r="Y78" s="36"/>
      <c r="Z78" s="36"/>
      <c r="AA78" s="36"/>
      <c r="AB78" s="36"/>
      <c r="AC78" s="36"/>
      <c r="AD78" s="36"/>
      <c r="AE78" s="36"/>
      <c r="AF78" s="36"/>
      <c r="AG78" s="128" t="str">
        <f t="shared" si="8"/>
        <v>057</v>
      </c>
      <c r="AH78" s="55"/>
      <c r="AI78" s="55"/>
      <c r="AJ78" s="55"/>
      <c r="AK78" s="55"/>
      <c r="AL78" s="55"/>
      <c r="AM78" s="55"/>
      <c r="AN78" s="184"/>
      <c r="AO78" s="154"/>
      <c r="AP78" s="141">
        <v>0</v>
      </c>
      <c r="AQ78" s="141"/>
      <c r="AR78" s="142"/>
      <c r="AS78" s="142"/>
      <c r="AT78" s="142"/>
      <c r="AU78" s="142"/>
      <c r="AV78" s="142"/>
      <c r="AW78" s="142"/>
      <c r="AX78" s="210"/>
      <c r="AY78" s="155"/>
      <c r="AZ78" s="150"/>
      <c r="BA78" s="18"/>
      <c r="BB78" s="241"/>
      <c r="BC78" s="241"/>
      <c r="BD78" s="241"/>
      <c r="BE78" s="128" t="str">
        <f t="shared" si="7"/>
        <v>057</v>
      </c>
    </row>
    <row r="79" spans="1:57">
      <c r="A79" s="128" t="s">
        <v>1686</v>
      </c>
      <c r="B79" s="129">
        <v>42053</v>
      </c>
      <c r="C79" s="129" t="s">
        <v>12</v>
      </c>
      <c r="D79" s="9" t="s">
        <v>145</v>
      </c>
      <c r="E79" s="9" t="s">
        <v>1687</v>
      </c>
      <c r="F79" s="130" t="s">
        <v>1688</v>
      </c>
      <c r="G79" s="131">
        <v>23441</v>
      </c>
      <c r="H79" s="30">
        <v>326971042</v>
      </c>
      <c r="I79" s="30">
        <v>612051825</v>
      </c>
      <c r="J79" s="30" t="s">
        <v>1689</v>
      </c>
      <c r="K79" s="18" t="s">
        <v>1690</v>
      </c>
      <c r="L79" s="31" t="s">
        <v>307</v>
      </c>
      <c r="M79" s="18" t="s">
        <v>308</v>
      </c>
      <c r="N79" s="18" t="s">
        <v>57</v>
      </c>
      <c r="O79" s="18"/>
      <c r="P79" s="18"/>
      <c r="Q79" s="42"/>
      <c r="R79" s="42">
        <v>1</v>
      </c>
      <c r="S79" s="42"/>
      <c r="T79" s="42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128" t="s">
        <v>1686</v>
      </c>
      <c r="AH79" s="55"/>
      <c r="AI79" s="55"/>
      <c r="AJ79" s="55"/>
      <c r="AK79" s="55"/>
      <c r="AL79" s="55"/>
      <c r="AM79" s="55"/>
      <c r="AN79" s="184"/>
      <c r="AO79" s="154"/>
      <c r="AP79" s="141">
        <v>1</v>
      </c>
      <c r="AQ79" s="141"/>
      <c r="AR79" s="142"/>
      <c r="AS79" s="142"/>
      <c r="AT79" s="142"/>
      <c r="AU79" s="142"/>
      <c r="AV79" s="142"/>
      <c r="AW79" s="142"/>
      <c r="AX79" s="210"/>
      <c r="AY79" s="155"/>
      <c r="AZ79" s="150"/>
      <c r="BA79" s="18"/>
      <c r="BB79" s="241"/>
      <c r="BC79" s="241"/>
      <c r="BD79" s="241"/>
      <c r="BE79" s="128" t="str">
        <f t="shared" si="7"/>
        <v>177</v>
      </c>
    </row>
    <row r="80" spans="1:57">
      <c r="A80" s="128" t="s">
        <v>4</v>
      </c>
      <c r="B80" s="129">
        <v>38357</v>
      </c>
      <c r="C80" s="129" t="s">
        <v>12</v>
      </c>
      <c r="D80" s="9" t="s">
        <v>14</v>
      </c>
      <c r="E80" s="9" t="s">
        <v>220</v>
      </c>
      <c r="F80" s="130" t="s">
        <v>221</v>
      </c>
      <c r="G80" s="131">
        <v>15375</v>
      </c>
      <c r="H80" s="30">
        <v>326660480</v>
      </c>
      <c r="I80" s="30">
        <v>648351245</v>
      </c>
      <c r="J80" s="30" t="s">
        <v>222</v>
      </c>
      <c r="K80" s="18" t="s">
        <v>223</v>
      </c>
      <c r="L80" s="31" t="s">
        <v>181</v>
      </c>
      <c r="M80" s="18" t="s">
        <v>224</v>
      </c>
      <c r="N80" s="18" t="s">
        <v>57</v>
      </c>
      <c r="O80" s="18"/>
      <c r="P80" s="18"/>
      <c r="Q80" s="42">
        <v>1</v>
      </c>
      <c r="R80" s="42">
        <v>1</v>
      </c>
      <c r="S80" s="42" t="s">
        <v>617</v>
      </c>
      <c r="T80" s="42">
        <v>2</v>
      </c>
      <c r="U80" s="36">
        <v>2</v>
      </c>
      <c r="V80" s="36">
        <v>2</v>
      </c>
      <c r="W80" s="36">
        <v>2</v>
      </c>
      <c r="X80" s="36">
        <v>2</v>
      </c>
      <c r="Y80" s="36">
        <v>2</v>
      </c>
      <c r="Z80" s="36">
        <v>2</v>
      </c>
      <c r="AA80" s="36">
        <v>2</v>
      </c>
      <c r="AB80" s="36"/>
      <c r="AC80" s="36"/>
      <c r="AD80" s="36"/>
      <c r="AE80" s="36"/>
      <c r="AF80" s="36"/>
      <c r="AG80" s="128" t="str">
        <f>A80</f>
        <v>029</v>
      </c>
      <c r="AH80" s="55"/>
      <c r="AI80" s="55"/>
      <c r="AJ80" s="55">
        <v>1</v>
      </c>
      <c r="AK80" s="55">
        <v>1</v>
      </c>
      <c r="AL80" s="55"/>
      <c r="AM80" s="55"/>
      <c r="AN80" s="184">
        <v>1</v>
      </c>
      <c r="AO80" s="154"/>
      <c r="AP80" s="141">
        <v>1</v>
      </c>
      <c r="AQ80" s="141">
        <v>1</v>
      </c>
      <c r="AR80" s="142"/>
      <c r="AS80" s="142"/>
      <c r="AT80" s="142"/>
      <c r="AU80" s="142"/>
      <c r="AV80" s="142"/>
      <c r="AW80" s="142"/>
      <c r="AX80" s="210">
        <v>1</v>
      </c>
      <c r="AY80" s="155"/>
      <c r="AZ80" s="150"/>
      <c r="BA80" s="18"/>
      <c r="BB80" s="241">
        <v>1</v>
      </c>
      <c r="BC80" s="241">
        <v>1</v>
      </c>
      <c r="BD80" s="241" t="s">
        <v>1577</v>
      </c>
      <c r="BE80" s="128" t="str">
        <f t="shared" si="7"/>
        <v>029</v>
      </c>
    </row>
    <row r="81" spans="1:57">
      <c r="A81" s="128" t="s">
        <v>652</v>
      </c>
      <c r="B81" s="129">
        <v>38357</v>
      </c>
      <c r="C81" s="129" t="s">
        <v>12</v>
      </c>
      <c r="D81" s="9" t="s">
        <v>15</v>
      </c>
      <c r="E81" s="9" t="s">
        <v>220</v>
      </c>
      <c r="F81" s="130" t="s">
        <v>225</v>
      </c>
      <c r="G81" s="131">
        <v>16635</v>
      </c>
      <c r="H81" s="30">
        <v>326660480</v>
      </c>
      <c r="I81" s="30">
        <v>608895759</v>
      </c>
      <c r="J81" s="30" t="s">
        <v>226</v>
      </c>
      <c r="K81" s="18" t="s">
        <v>223</v>
      </c>
      <c r="L81" s="31" t="s">
        <v>181</v>
      </c>
      <c r="M81" s="18" t="s">
        <v>224</v>
      </c>
      <c r="N81" s="18" t="s">
        <v>57</v>
      </c>
      <c r="O81" s="18"/>
      <c r="P81" s="18"/>
      <c r="Q81" s="42">
        <v>1</v>
      </c>
      <c r="R81" s="42">
        <v>1</v>
      </c>
      <c r="S81" s="42">
        <v>2</v>
      </c>
      <c r="T81" s="42" t="s">
        <v>617</v>
      </c>
      <c r="U81" s="36" t="s">
        <v>617</v>
      </c>
      <c r="V81" s="36" t="s">
        <v>617</v>
      </c>
      <c r="W81" s="36" t="s">
        <v>617</v>
      </c>
      <c r="X81" s="36"/>
      <c r="Y81" s="36"/>
      <c r="Z81" s="36"/>
      <c r="AA81" s="36"/>
      <c r="AB81" s="36"/>
      <c r="AC81" s="36"/>
      <c r="AD81" s="36"/>
      <c r="AE81" s="36"/>
      <c r="AF81" s="36"/>
      <c r="AG81" s="128" t="str">
        <f>A81</f>
        <v>030</v>
      </c>
      <c r="AH81" s="55"/>
      <c r="AI81" s="55"/>
      <c r="AJ81" s="55"/>
      <c r="AK81" s="55"/>
      <c r="AL81" s="55"/>
      <c r="AM81" s="55"/>
      <c r="AN81" s="184">
        <v>1</v>
      </c>
      <c r="AO81" s="154"/>
      <c r="AP81" s="141">
        <v>1</v>
      </c>
      <c r="AQ81" s="141"/>
      <c r="AR81" s="142"/>
      <c r="AS81" s="142"/>
      <c r="AT81" s="142"/>
      <c r="AU81" s="142"/>
      <c r="AV81" s="142"/>
      <c r="AW81" s="142"/>
      <c r="AX81" s="210"/>
      <c r="AY81" s="155"/>
      <c r="AZ81" s="150"/>
      <c r="BA81" s="18"/>
      <c r="BB81" s="241">
        <v>1</v>
      </c>
      <c r="BC81" s="241">
        <v>1</v>
      </c>
      <c r="BD81" s="241" t="s">
        <v>1577</v>
      </c>
      <c r="BE81" s="128" t="str">
        <f t="shared" si="7"/>
        <v>030</v>
      </c>
    </row>
    <row r="82" spans="1:57">
      <c r="A82" s="128" t="s">
        <v>48</v>
      </c>
      <c r="B82" s="112">
        <v>37646</v>
      </c>
      <c r="C82" s="112" t="s">
        <v>12</v>
      </c>
      <c r="D82" s="127" t="s">
        <v>14</v>
      </c>
      <c r="E82" s="127" t="s">
        <v>152</v>
      </c>
      <c r="F82" s="113" t="s">
        <v>153</v>
      </c>
      <c r="G82" s="114">
        <v>13325</v>
      </c>
      <c r="H82" s="96">
        <v>326472521</v>
      </c>
      <c r="I82" s="96">
        <v>689227666</v>
      </c>
      <c r="J82" s="293" t="s">
        <v>154</v>
      </c>
      <c r="K82" s="95" t="s">
        <v>155</v>
      </c>
      <c r="L82" s="97" t="s">
        <v>62</v>
      </c>
      <c r="M82" s="95" t="s">
        <v>63</v>
      </c>
      <c r="N82" s="115" t="s">
        <v>57</v>
      </c>
      <c r="O82" s="115" t="s">
        <v>1374</v>
      </c>
      <c r="P82" s="115"/>
      <c r="Q82" s="337">
        <v>1</v>
      </c>
      <c r="R82" s="337">
        <v>1</v>
      </c>
      <c r="S82" s="337">
        <v>1</v>
      </c>
      <c r="T82" s="102">
        <v>1</v>
      </c>
      <c r="U82" s="116">
        <v>1</v>
      </c>
      <c r="V82" s="116">
        <v>1</v>
      </c>
      <c r="W82" s="116">
        <v>2</v>
      </c>
      <c r="X82" s="116">
        <v>2</v>
      </c>
      <c r="Y82" s="116">
        <v>2</v>
      </c>
      <c r="Z82" s="116">
        <v>1</v>
      </c>
      <c r="AA82" s="116">
        <v>1</v>
      </c>
      <c r="AB82" s="116"/>
      <c r="AC82" s="116"/>
      <c r="AD82" s="116"/>
      <c r="AE82" s="116"/>
      <c r="AF82" s="116"/>
      <c r="AG82" s="111" t="str">
        <f>A82</f>
        <v>015</v>
      </c>
      <c r="AH82" s="101">
        <v>1</v>
      </c>
      <c r="AI82" s="101">
        <v>1</v>
      </c>
      <c r="AJ82" s="101"/>
      <c r="AK82" s="101"/>
      <c r="AL82" s="101"/>
      <c r="AM82" s="101"/>
      <c r="AN82" s="192">
        <v>1</v>
      </c>
      <c r="AO82" s="158"/>
      <c r="AP82" s="144">
        <v>1</v>
      </c>
      <c r="AQ82" s="145"/>
      <c r="AR82" s="145"/>
      <c r="AS82" s="145">
        <v>1</v>
      </c>
      <c r="AT82" s="145"/>
      <c r="AU82" s="144">
        <v>1</v>
      </c>
      <c r="AV82" s="145"/>
      <c r="AW82" s="145"/>
      <c r="AX82" s="211"/>
      <c r="AY82" s="159"/>
      <c r="AZ82" s="152"/>
      <c r="BA82" s="95" t="s">
        <v>1395</v>
      </c>
      <c r="BB82" s="243">
        <v>1</v>
      </c>
      <c r="BC82" s="243">
        <v>1</v>
      </c>
      <c r="BD82" s="243" t="s">
        <v>1577</v>
      </c>
      <c r="BE82" s="5" t="str">
        <f t="shared" si="7"/>
        <v>015</v>
      </c>
    </row>
    <row r="83" spans="1:57">
      <c r="A83" s="128" t="s">
        <v>124</v>
      </c>
      <c r="B83" s="129">
        <v>40681</v>
      </c>
      <c r="C83" s="129" t="s">
        <v>142</v>
      </c>
      <c r="D83" s="9" t="s">
        <v>15</v>
      </c>
      <c r="E83" s="9" t="s">
        <v>572</v>
      </c>
      <c r="F83" s="130" t="s">
        <v>436</v>
      </c>
      <c r="G83" s="131">
        <v>18236</v>
      </c>
      <c r="H83" s="30">
        <v>323558029</v>
      </c>
      <c r="I83" s="30">
        <v>608913696</v>
      </c>
      <c r="J83" s="30" t="s">
        <v>578</v>
      </c>
      <c r="K83" s="18" t="s">
        <v>575</v>
      </c>
      <c r="L83" s="31" t="s">
        <v>576</v>
      </c>
      <c r="M83" s="18" t="s">
        <v>577</v>
      </c>
      <c r="N83" s="18" t="s">
        <v>57</v>
      </c>
      <c r="O83" s="18"/>
      <c r="P83" s="18"/>
      <c r="Q83" s="42">
        <v>1</v>
      </c>
      <c r="R83" s="42">
        <v>1</v>
      </c>
      <c r="S83" s="42">
        <v>2</v>
      </c>
      <c r="T83" s="42">
        <v>2</v>
      </c>
      <c r="U83" s="36" t="s">
        <v>617</v>
      </c>
      <c r="V83" s="36" t="s">
        <v>617</v>
      </c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128" t="str">
        <f>A83</f>
        <v>090</v>
      </c>
      <c r="AH83" s="55"/>
      <c r="AI83" s="55"/>
      <c r="AJ83" s="55"/>
      <c r="AK83" s="55"/>
      <c r="AL83" s="55"/>
      <c r="AM83" s="55"/>
      <c r="AN83" s="184"/>
      <c r="AO83" s="154"/>
      <c r="AP83" s="141">
        <v>1</v>
      </c>
      <c r="AQ83" s="141"/>
      <c r="AR83" s="142"/>
      <c r="AS83" s="142"/>
      <c r="AT83" s="142"/>
      <c r="AU83" s="142"/>
      <c r="AV83" s="142"/>
      <c r="AW83" s="142"/>
      <c r="AX83" s="210"/>
      <c r="AY83" s="155"/>
      <c r="AZ83" s="150"/>
      <c r="BA83" s="18"/>
      <c r="BB83" s="241"/>
      <c r="BC83" s="241"/>
      <c r="BD83" s="241"/>
      <c r="BE83" s="128" t="str">
        <f t="shared" si="7"/>
        <v>090</v>
      </c>
    </row>
    <row r="84" spans="1:57">
      <c r="A84" s="128" t="s">
        <v>686</v>
      </c>
      <c r="B84" s="129">
        <v>40681</v>
      </c>
      <c r="C84" s="129" t="s">
        <v>142</v>
      </c>
      <c r="D84" s="9" t="s">
        <v>14</v>
      </c>
      <c r="E84" s="9" t="s">
        <v>572</v>
      </c>
      <c r="F84" s="130" t="s">
        <v>573</v>
      </c>
      <c r="G84" s="131">
        <v>17885</v>
      </c>
      <c r="H84" s="30">
        <v>323558029</v>
      </c>
      <c r="I84" s="30">
        <v>679059001</v>
      </c>
      <c r="J84" s="30" t="s">
        <v>574</v>
      </c>
      <c r="K84" s="18" t="s">
        <v>575</v>
      </c>
      <c r="L84" s="31" t="s">
        <v>576</v>
      </c>
      <c r="M84" s="18" t="s">
        <v>577</v>
      </c>
      <c r="N84" s="18" t="s">
        <v>57</v>
      </c>
      <c r="O84" s="18"/>
      <c r="P84" s="18"/>
      <c r="Q84" s="42">
        <v>1</v>
      </c>
      <c r="R84" s="42">
        <v>1</v>
      </c>
      <c r="S84" s="42" t="s">
        <v>617</v>
      </c>
      <c r="T84" s="42" t="s">
        <v>617</v>
      </c>
      <c r="U84" s="36">
        <v>2</v>
      </c>
      <c r="V84" s="36">
        <v>2</v>
      </c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128" t="str">
        <f>A84</f>
        <v>091</v>
      </c>
      <c r="AH84" s="55"/>
      <c r="AI84" s="55"/>
      <c r="AJ84" s="55"/>
      <c r="AK84" s="55"/>
      <c r="AL84" s="55"/>
      <c r="AM84" s="55"/>
      <c r="AN84" s="184"/>
      <c r="AO84" s="154"/>
      <c r="AP84" s="141">
        <v>1</v>
      </c>
      <c r="AQ84" s="141"/>
      <c r="AR84" s="142"/>
      <c r="AS84" s="142"/>
      <c r="AT84" s="142"/>
      <c r="AU84" s="142"/>
      <c r="AV84" s="142"/>
      <c r="AW84" s="142"/>
      <c r="AX84" s="210"/>
      <c r="AY84" s="155"/>
      <c r="AZ84" s="150"/>
      <c r="BA84" s="18"/>
      <c r="BB84" s="241"/>
      <c r="BC84" s="241"/>
      <c r="BD84" s="241"/>
      <c r="BE84" s="128" t="str">
        <f t="shared" si="7"/>
        <v>091</v>
      </c>
    </row>
    <row r="85" spans="1:57">
      <c r="A85" s="128" t="s">
        <v>1649</v>
      </c>
      <c r="B85" s="129">
        <v>42035</v>
      </c>
      <c r="C85" s="129" t="s">
        <v>12</v>
      </c>
      <c r="D85" s="9" t="s">
        <v>145</v>
      </c>
      <c r="E85" s="9" t="s">
        <v>1650</v>
      </c>
      <c r="F85" s="130" t="s">
        <v>305</v>
      </c>
      <c r="G85" s="131">
        <v>20180</v>
      </c>
      <c r="H85" s="30">
        <v>326971632</v>
      </c>
      <c r="I85" s="30">
        <v>645793774</v>
      </c>
      <c r="J85" s="198" t="s">
        <v>1651</v>
      </c>
      <c r="K85" s="18" t="s">
        <v>1652</v>
      </c>
      <c r="L85" s="31" t="s">
        <v>83</v>
      </c>
      <c r="M85" s="18" t="s">
        <v>1653</v>
      </c>
      <c r="N85" s="18" t="s">
        <v>57</v>
      </c>
      <c r="O85" s="18"/>
      <c r="P85" s="18"/>
      <c r="Q85" s="42">
        <v>1</v>
      </c>
      <c r="R85" s="42">
        <v>1</v>
      </c>
      <c r="S85" s="42"/>
      <c r="T85" s="42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128" t="s">
        <v>1649</v>
      </c>
      <c r="AH85" s="55"/>
      <c r="AI85" s="55"/>
      <c r="AJ85" s="55"/>
      <c r="AK85" s="55"/>
      <c r="AL85" s="55"/>
      <c r="AM85" s="55"/>
      <c r="AN85" s="184"/>
      <c r="AO85" s="154"/>
      <c r="AP85" s="141">
        <v>1</v>
      </c>
      <c r="AQ85" s="141"/>
      <c r="AR85" s="142"/>
      <c r="AS85" s="142"/>
      <c r="AT85" s="142"/>
      <c r="AU85" s="142"/>
      <c r="AV85" s="142"/>
      <c r="AW85" s="142"/>
      <c r="AX85" s="210"/>
      <c r="AY85" s="155"/>
      <c r="AZ85" s="150"/>
      <c r="BA85" s="18"/>
      <c r="BB85" s="241"/>
      <c r="BC85" s="241"/>
      <c r="BD85" s="241"/>
      <c r="BE85" s="128" t="str">
        <f t="shared" si="7"/>
        <v>169</v>
      </c>
    </row>
    <row r="86" spans="1:57">
      <c r="A86" s="128" t="s">
        <v>1595</v>
      </c>
      <c r="B86" s="117">
        <v>41237</v>
      </c>
      <c r="C86" s="115" t="s">
        <v>1348</v>
      </c>
      <c r="D86" s="98" t="s">
        <v>145</v>
      </c>
      <c r="E86" s="94" t="s">
        <v>1349</v>
      </c>
      <c r="F86" s="115" t="s">
        <v>1350</v>
      </c>
      <c r="G86" s="118"/>
      <c r="H86" s="119">
        <v>31402538406</v>
      </c>
      <c r="I86" s="120">
        <v>31640143106</v>
      </c>
      <c r="J86" s="197" t="s">
        <v>1565</v>
      </c>
      <c r="K86" s="115" t="s">
        <v>1351</v>
      </c>
      <c r="L86" s="121" t="s">
        <v>1352</v>
      </c>
      <c r="M86" s="121" t="s">
        <v>1353</v>
      </c>
      <c r="N86" s="95" t="s">
        <v>57</v>
      </c>
      <c r="O86" s="95"/>
      <c r="P86" s="95"/>
      <c r="Q86" s="93">
        <v>1</v>
      </c>
      <c r="R86" s="93">
        <v>1</v>
      </c>
      <c r="S86" s="93"/>
      <c r="T86" s="93">
        <v>1</v>
      </c>
      <c r="U86" s="99"/>
      <c r="V86" s="99"/>
      <c r="W86" s="93"/>
      <c r="X86" s="93"/>
      <c r="Y86" s="200"/>
      <c r="Z86" s="201"/>
      <c r="AA86" s="99"/>
      <c r="AB86" s="99"/>
      <c r="AC86" s="99"/>
      <c r="AD86" s="99"/>
      <c r="AE86" s="99"/>
      <c r="AF86" s="99"/>
      <c r="AG86" s="100" t="str">
        <f>A86</f>
        <v>113</v>
      </c>
      <c r="AH86" s="101"/>
      <c r="AI86" s="101"/>
      <c r="AJ86" s="101"/>
      <c r="AK86" s="101"/>
      <c r="AL86" s="101"/>
      <c r="AM86" s="101"/>
      <c r="AN86" s="194">
        <v>1</v>
      </c>
      <c r="AO86" s="158"/>
      <c r="AP86" s="144">
        <v>1</v>
      </c>
      <c r="AQ86" s="145"/>
      <c r="AR86" s="145"/>
      <c r="AS86" s="145"/>
      <c r="AT86" s="145"/>
      <c r="AU86" s="145"/>
      <c r="AV86" s="145"/>
      <c r="AW86" s="145"/>
      <c r="AX86" s="211"/>
      <c r="AY86" s="159"/>
      <c r="AZ86" s="152"/>
      <c r="BA86" s="95" t="s">
        <v>1334</v>
      </c>
      <c r="BB86" s="243"/>
      <c r="BC86" s="243"/>
      <c r="BD86" s="243"/>
      <c r="BE86" s="126" t="str">
        <f t="shared" si="7"/>
        <v>113</v>
      </c>
    </row>
    <row r="87" spans="1:57">
      <c r="A87" s="128" t="s">
        <v>639</v>
      </c>
      <c r="B87" s="129">
        <v>36990</v>
      </c>
      <c r="C87" s="129" t="s">
        <v>12</v>
      </c>
      <c r="D87" s="9" t="s">
        <v>14</v>
      </c>
      <c r="E87" s="9" t="s">
        <v>18</v>
      </c>
      <c r="F87" s="130" t="s">
        <v>31</v>
      </c>
      <c r="G87" s="131">
        <v>14440</v>
      </c>
      <c r="H87" s="30">
        <v>326045391</v>
      </c>
      <c r="I87" s="30">
        <v>610185948</v>
      </c>
      <c r="J87" s="30" t="s">
        <v>73</v>
      </c>
      <c r="K87" s="18" t="s">
        <v>74</v>
      </c>
      <c r="L87" s="31" t="s">
        <v>75</v>
      </c>
      <c r="M87" s="18" t="s">
        <v>76</v>
      </c>
      <c r="N87" s="18" t="s">
        <v>57</v>
      </c>
      <c r="O87" s="18"/>
      <c r="P87" s="18"/>
      <c r="Q87" s="42">
        <v>1</v>
      </c>
      <c r="R87" s="42">
        <v>1</v>
      </c>
      <c r="S87" s="42">
        <v>1</v>
      </c>
      <c r="T87" s="42">
        <v>1</v>
      </c>
      <c r="U87" s="36">
        <v>1</v>
      </c>
      <c r="V87" s="36">
        <v>1</v>
      </c>
      <c r="W87" s="36">
        <v>1</v>
      </c>
      <c r="X87" s="36">
        <v>1</v>
      </c>
      <c r="Y87" s="36">
        <v>1</v>
      </c>
      <c r="Z87" s="36">
        <v>1</v>
      </c>
      <c r="AA87" s="36">
        <v>1</v>
      </c>
      <c r="AB87" s="36"/>
      <c r="AC87" s="36"/>
      <c r="AD87" s="36"/>
      <c r="AE87" s="36"/>
      <c r="AF87" s="36"/>
      <c r="AG87" s="128" t="str">
        <f>A87</f>
        <v>008</v>
      </c>
      <c r="AH87" s="55"/>
      <c r="AI87" s="55"/>
      <c r="AJ87" s="55"/>
      <c r="AK87" s="55"/>
      <c r="AL87" s="55"/>
      <c r="AM87" s="55"/>
      <c r="AN87" s="184">
        <v>1</v>
      </c>
      <c r="AO87" s="154"/>
      <c r="AP87" s="141">
        <v>1</v>
      </c>
      <c r="AQ87" s="141"/>
      <c r="AR87" s="142"/>
      <c r="AS87" s="142"/>
      <c r="AT87" s="142"/>
      <c r="AU87" s="142"/>
      <c r="AV87" s="142"/>
      <c r="AW87" s="142"/>
      <c r="AX87" s="210"/>
      <c r="AY87" s="155"/>
      <c r="AZ87" s="150"/>
      <c r="BA87" s="18"/>
      <c r="BB87" s="241">
        <v>1</v>
      </c>
      <c r="BC87" s="241">
        <v>1</v>
      </c>
      <c r="BD87" s="241" t="s">
        <v>1577</v>
      </c>
      <c r="BE87" s="128" t="str">
        <f t="shared" si="7"/>
        <v>008</v>
      </c>
    </row>
    <row r="88" spans="1:57">
      <c r="A88" s="128" t="s">
        <v>682</v>
      </c>
      <c r="B88" s="129">
        <v>40615</v>
      </c>
      <c r="C88" s="129" t="s">
        <v>142</v>
      </c>
      <c r="D88" s="9" t="s">
        <v>15</v>
      </c>
      <c r="E88" s="9" t="s">
        <v>552</v>
      </c>
      <c r="F88" s="130" t="s">
        <v>436</v>
      </c>
      <c r="G88" s="131"/>
      <c r="H88" s="30"/>
      <c r="I88" s="30">
        <v>684338272</v>
      </c>
      <c r="J88" s="336" t="s">
        <v>1628</v>
      </c>
      <c r="K88" s="18" t="s">
        <v>553</v>
      </c>
      <c r="L88" s="31" t="s">
        <v>485</v>
      </c>
      <c r="M88" s="18" t="s">
        <v>551</v>
      </c>
      <c r="N88" s="18" t="s">
        <v>57</v>
      </c>
      <c r="O88" s="18"/>
      <c r="P88" s="18"/>
      <c r="Q88" s="42">
        <v>1</v>
      </c>
      <c r="R88" s="42"/>
      <c r="S88" s="42">
        <v>1</v>
      </c>
      <c r="T88" s="42">
        <v>1</v>
      </c>
      <c r="U88" s="36">
        <v>1</v>
      </c>
      <c r="V88" s="199">
        <v>1</v>
      </c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28" t="str">
        <f>A88</f>
        <v>086</v>
      </c>
      <c r="AH88" s="55"/>
      <c r="AI88" s="55"/>
      <c r="AJ88" s="55"/>
      <c r="AK88" s="55"/>
      <c r="AL88" s="55"/>
      <c r="AM88" s="55"/>
      <c r="AN88" s="184"/>
      <c r="AO88" s="154"/>
      <c r="AP88" s="141">
        <v>1</v>
      </c>
      <c r="AQ88" s="141"/>
      <c r="AR88" s="142"/>
      <c r="AS88" s="142"/>
      <c r="AT88" s="142"/>
      <c r="AU88" s="142"/>
      <c r="AV88" s="142"/>
      <c r="AW88" s="142"/>
      <c r="AX88" s="210"/>
      <c r="AY88" s="155"/>
      <c r="AZ88" s="150"/>
      <c r="BA88" s="18"/>
      <c r="BB88" s="241"/>
      <c r="BC88" s="241"/>
      <c r="BD88" s="241"/>
      <c r="BE88" s="128" t="str">
        <f t="shared" si="7"/>
        <v>086</v>
      </c>
    </row>
    <row r="89" spans="1:57">
      <c r="A89" s="128" t="s">
        <v>1674</v>
      </c>
      <c r="B89" s="129">
        <v>42044</v>
      </c>
      <c r="C89" s="129" t="s">
        <v>12</v>
      </c>
      <c r="D89" s="9" t="s">
        <v>15</v>
      </c>
      <c r="E89" s="9" t="s">
        <v>1675</v>
      </c>
      <c r="F89" s="130" t="s">
        <v>1676</v>
      </c>
      <c r="G89" s="131">
        <v>21174</v>
      </c>
      <c r="H89" s="30"/>
      <c r="I89" s="30">
        <v>685175892</v>
      </c>
      <c r="J89" s="30" t="s">
        <v>1677</v>
      </c>
      <c r="K89" s="18" t="s">
        <v>1678</v>
      </c>
      <c r="L89" s="31" t="s">
        <v>62</v>
      </c>
      <c r="M89" s="18" t="s">
        <v>63</v>
      </c>
      <c r="N89" s="18" t="s">
        <v>57</v>
      </c>
      <c r="O89" s="18"/>
      <c r="P89" s="18"/>
      <c r="Q89" s="42">
        <v>1</v>
      </c>
      <c r="R89" s="42">
        <v>1</v>
      </c>
      <c r="S89" s="42"/>
      <c r="T89" s="42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128" t="s">
        <v>1674</v>
      </c>
      <c r="AH89" s="55"/>
      <c r="AI89" s="55"/>
      <c r="AJ89" s="55"/>
      <c r="AK89" s="55"/>
      <c r="AL89" s="55"/>
      <c r="AM89" s="55"/>
      <c r="AN89" s="184"/>
      <c r="AO89" s="154"/>
      <c r="AP89" s="141">
        <v>1</v>
      </c>
      <c r="AQ89" s="141"/>
      <c r="AR89" s="142"/>
      <c r="AS89" s="142"/>
      <c r="AT89" s="142"/>
      <c r="AU89" s="142"/>
      <c r="AV89" s="142"/>
      <c r="AW89" s="142"/>
      <c r="AX89" s="210"/>
      <c r="AY89" s="155"/>
      <c r="AZ89" s="150"/>
      <c r="BA89" s="18"/>
      <c r="BB89" s="241"/>
      <c r="BC89" s="241"/>
      <c r="BD89" s="241"/>
      <c r="BE89" s="128" t="str">
        <f t="shared" ref="BE89:BE115" si="9">A89</f>
        <v>175</v>
      </c>
    </row>
    <row r="90" spans="1:57">
      <c r="A90" s="128" t="s">
        <v>1742</v>
      </c>
      <c r="B90" s="129">
        <v>42099</v>
      </c>
      <c r="C90" s="129" t="s">
        <v>12</v>
      </c>
      <c r="D90" s="9" t="s">
        <v>15</v>
      </c>
      <c r="E90" s="9" t="s">
        <v>1743</v>
      </c>
      <c r="F90" s="130" t="s">
        <v>1744</v>
      </c>
      <c r="G90" s="131">
        <v>24400</v>
      </c>
      <c r="H90" s="30">
        <v>326213285</v>
      </c>
      <c r="I90" s="30">
        <v>612783644</v>
      </c>
      <c r="J90" s="196" t="s">
        <v>1763</v>
      </c>
      <c r="K90" s="18" t="s">
        <v>1745</v>
      </c>
      <c r="L90" s="31" t="s">
        <v>414</v>
      </c>
      <c r="M90" s="18" t="s">
        <v>869</v>
      </c>
      <c r="N90" s="18" t="s">
        <v>57</v>
      </c>
      <c r="O90" s="18"/>
      <c r="P90" s="18"/>
      <c r="Q90" s="42">
        <v>1</v>
      </c>
      <c r="R90" s="42">
        <v>1</v>
      </c>
      <c r="S90" s="42"/>
      <c r="T90" s="42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128" t="s">
        <v>1742</v>
      </c>
      <c r="AH90" s="55"/>
      <c r="AI90" s="55"/>
      <c r="AJ90" s="55"/>
      <c r="AK90" s="55"/>
      <c r="AL90" s="55"/>
      <c r="AM90" s="55"/>
      <c r="AN90" s="184"/>
      <c r="AO90" s="154"/>
      <c r="AP90" s="141">
        <v>1</v>
      </c>
      <c r="AQ90" s="141"/>
      <c r="AR90" s="142"/>
      <c r="AS90" s="142"/>
      <c r="AT90" s="142"/>
      <c r="AU90" s="142"/>
      <c r="AV90" s="142"/>
      <c r="AW90" s="142"/>
      <c r="AX90" s="210"/>
      <c r="AY90" s="155"/>
      <c r="AZ90" s="150"/>
      <c r="BA90" s="18"/>
      <c r="BB90" s="241"/>
      <c r="BC90" s="241"/>
      <c r="BD90" s="241"/>
      <c r="BE90" s="128" t="str">
        <f t="shared" si="9"/>
        <v>189</v>
      </c>
    </row>
    <row r="91" spans="1:57">
      <c r="A91" s="128" t="s">
        <v>119</v>
      </c>
      <c r="B91" s="129">
        <v>40208</v>
      </c>
      <c r="C91" s="129" t="s">
        <v>12</v>
      </c>
      <c r="D91" s="9" t="s">
        <v>15</v>
      </c>
      <c r="E91" s="9" t="s">
        <v>435</v>
      </c>
      <c r="F91" s="130" t="s">
        <v>436</v>
      </c>
      <c r="G91" s="131">
        <v>15174</v>
      </c>
      <c r="H91" s="30">
        <v>326477219</v>
      </c>
      <c r="I91" s="30">
        <v>650875272</v>
      </c>
      <c r="J91" s="198"/>
      <c r="K91" s="18" t="s">
        <v>434</v>
      </c>
      <c r="L91" s="31" t="s">
        <v>62</v>
      </c>
      <c r="M91" s="18" t="s">
        <v>63</v>
      </c>
      <c r="N91" s="18" t="s">
        <v>72</v>
      </c>
      <c r="O91" s="18"/>
      <c r="P91" s="18"/>
      <c r="Q91" s="42">
        <v>1</v>
      </c>
      <c r="R91" s="42">
        <v>1</v>
      </c>
      <c r="S91" s="42" t="s">
        <v>617</v>
      </c>
      <c r="T91" s="42" t="s">
        <v>617</v>
      </c>
      <c r="U91" s="36" t="s">
        <v>617</v>
      </c>
      <c r="V91" s="36" t="s">
        <v>617</v>
      </c>
      <c r="W91" s="36" t="s">
        <v>617</v>
      </c>
      <c r="X91" s="36"/>
      <c r="Y91" s="36"/>
      <c r="Z91" s="36"/>
      <c r="AA91" s="36"/>
      <c r="AB91" s="36"/>
      <c r="AC91" s="36"/>
      <c r="AD91" s="36"/>
      <c r="AE91" s="36"/>
      <c r="AF91" s="36"/>
      <c r="AG91" s="128" t="str">
        <f>A91</f>
        <v>070</v>
      </c>
      <c r="AH91" s="55"/>
      <c r="AI91" s="55"/>
      <c r="AJ91" s="55"/>
      <c r="AK91" s="55"/>
      <c r="AL91" s="55"/>
      <c r="AM91" s="55"/>
      <c r="AN91" s="184"/>
      <c r="AO91" s="154"/>
      <c r="AP91" s="141">
        <v>0</v>
      </c>
      <c r="AQ91" s="141"/>
      <c r="AR91" s="142"/>
      <c r="AS91" s="142"/>
      <c r="AT91" s="142"/>
      <c r="AU91" s="142"/>
      <c r="AV91" s="142"/>
      <c r="AW91" s="142"/>
      <c r="AX91" s="210"/>
      <c r="AY91" s="155"/>
      <c r="AZ91" s="150"/>
      <c r="BA91" s="18"/>
      <c r="BB91" s="241"/>
      <c r="BC91" s="241"/>
      <c r="BD91" s="241"/>
      <c r="BE91" s="128" t="str">
        <f t="shared" si="9"/>
        <v>070</v>
      </c>
    </row>
    <row r="92" spans="1:57">
      <c r="A92" s="128" t="s">
        <v>1640</v>
      </c>
      <c r="B92" s="129">
        <v>42018</v>
      </c>
      <c r="C92" s="129" t="s">
        <v>12</v>
      </c>
      <c r="D92" s="9" t="s">
        <v>145</v>
      </c>
      <c r="E92" s="9" t="s">
        <v>1641</v>
      </c>
      <c r="F92" s="130" t="s">
        <v>328</v>
      </c>
      <c r="G92" s="131">
        <v>19699</v>
      </c>
      <c r="H92" s="30"/>
      <c r="I92" s="30">
        <v>669104418</v>
      </c>
      <c r="J92" s="30" t="s">
        <v>1642</v>
      </c>
      <c r="K92" s="18" t="s">
        <v>1643</v>
      </c>
      <c r="L92" s="31" t="s">
        <v>62</v>
      </c>
      <c r="M92" s="18" t="s">
        <v>63</v>
      </c>
      <c r="N92" s="18" t="s">
        <v>57</v>
      </c>
      <c r="O92" s="18"/>
      <c r="P92" s="18"/>
      <c r="Q92" s="42">
        <v>1</v>
      </c>
      <c r="R92" s="42">
        <v>1</v>
      </c>
      <c r="S92" s="42"/>
      <c r="T92" s="42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128" t="s">
        <v>1640</v>
      </c>
      <c r="AH92" s="55"/>
      <c r="AI92" s="55"/>
      <c r="AJ92" s="55"/>
      <c r="AK92" s="55"/>
      <c r="AL92" s="55"/>
      <c r="AM92" s="55"/>
      <c r="AN92" s="184"/>
      <c r="AO92" s="154"/>
      <c r="AP92" s="141">
        <v>1</v>
      </c>
      <c r="AQ92" s="141"/>
      <c r="AR92" s="142"/>
      <c r="AS92" s="142"/>
      <c r="AT92" s="142"/>
      <c r="AU92" s="142"/>
      <c r="AV92" s="142"/>
      <c r="AW92" s="142"/>
      <c r="AX92" s="210"/>
      <c r="AY92" s="155"/>
      <c r="AZ92" s="150"/>
      <c r="BA92" s="18"/>
      <c r="BB92" s="241"/>
      <c r="BC92" s="241"/>
      <c r="BD92" s="241"/>
      <c r="BE92" s="128" t="str">
        <f t="shared" si="9"/>
        <v>167</v>
      </c>
    </row>
    <row r="93" spans="1:57">
      <c r="A93" s="128" t="s">
        <v>706</v>
      </c>
      <c r="B93" s="25">
        <v>41671</v>
      </c>
      <c r="C93" s="18" t="s">
        <v>12</v>
      </c>
      <c r="D93" s="9" t="s">
        <v>15</v>
      </c>
      <c r="E93" s="28" t="s">
        <v>1469</v>
      </c>
      <c r="F93" s="18" t="s">
        <v>1470</v>
      </c>
      <c r="G93" s="29">
        <v>21254</v>
      </c>
      <c r="H93" s="30">
        <v>326542634</v>
      </c>
      <c r="I93" s="30">
        <v>761707245</v>
      </c>
      <c r="J93" s="30" t="s">
        <v>1471</v>
      </c>
      <c r="K93" s="18" t="s">
        <v>1472</v>
      </c>
      <c r="L93" s="31" t="s">
        <v>98</v>
      </c>
      <c r="M93" s="31" t="s">
        <v>1473</v>
      </c>
      <c r="N93" s="18" t="s">
        <v>57</v>
      </c>
      <c r="O93" s="18"/>
      <c r="P93" s="18"/>
      <c r="Q93" s="42">
        <v>1</v>
      </c>
      <c r="R93" s="42">
        <v>1</v>
      </c>
      <c r="S93" s="42">
        <v>1</v>
      </c>
      <c r="T93" s="42"/>
      <c r="U93" s="39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126" t="str">
        <f t="shared" ref="AG93:AG105" si="10">A93</f>
        <v>141</v>
      </c>
      <c r="AH93" s="136"/>
      <c r="AI93" s="136"/>
      <c r="AJ93" s="136"/>
      <c r="AK93" s="136"/>
      <c r="AL93" s="136"/>
      <c r="AM93" s="136"/>
      <c r="AN93" s="149"/>
      <c r="AO93" s="156"/>
      <c r="AP93" s="141">
        <v>1</v>
      </c>
      <c r="AQ93" s="143"/>
      <c r="AR93" s="143"/>
      <c r="AS93" s="143"/>
      <c r="AT93" s="143"/>
      <c r="AU93" s="143"/>
      <c r="AV93" s="143"/>
      <c r="AW93" s="143"/>
      <c r="AX93" s="212"/>
      <c r="AY93" s="157"/>
      <c r="AZ93" s="151"/>
      <c r="BA93" s="33"/>
      <c r="BB93" s="242"/>
      <c r="BC93" s="242"/>
      <c r="BD93" s="242"/>
      <c r="BE93" s="128" t="str">
        <f t="shared" si="9"/>
        <v>141</v>
      </c>
    </row>
    <row r="94" spans="1:57">
      <c r="A94" s="128" t="s">
        <v>111</v>
      </c>
      <c r="B94" s="129">
        <v>39424</v>
      </c>
      <c r="C94" s="129" t="s">
        <v>12</v>
      </c>
      <c r="D94" s="9" t="s">
        <v>14</v>
      </c>
      <c r="E94" s="9" t="s">
        <v>304</v>
      </c>
      <c r="F94" s="130" t="s">
        <v>305</v>
      </c>
      <c r="G94" s="131">
        <v>18586</v>
      </c>
      <c r="H94" s="30">
        <v>326971140</v>
      </c>
      <c r="I94" s="30">
        <v>638693264</v>
      </c>
      <c r="J94" s="30" t="s">
        <v>1403</v>
      </c>
      <c r="K94" s="18" t="s">
        <v>306</v>
      </c>
      <c r="L94" s="31" t="s">
        <v>307</v>
      </c>
      <c r="M94" s="18" t="s">
        <v>308</v>
      </c>
      <c r="N94" s="18" t="s">
        <v>57</v>
      </c>
      <c r="O94" s="18" t="s">
        <v>1375</v>
      </c>
      <c r="P94" s="18" t="s">
        <v>107</v>
      </c>
      <c r="Q94" s="42">
        <v>1</v>
      </c>
      <c r="R94" s="42">
        <v>1</v>
      </c>
      <c r="S94" s="42">
        <v>1</v>
      </c>
      <c r="T94" s="42">
        <v>1</v>
      </c>
      <c r="U94" s="36">
        <v>1</v>
      </c>
      <c r="V94" s="36">
        <v>1</v>
      </c>
      <c r="W94" s="36">
        <v>1</v>
      </c>
      <c r="X94" s="36">
        <v>1</v>
      </c>
      <c r="Y94" s="36">
        <v>1</v>
      </c>
      <c r="Z94" s="36">
        <v>1</v>
      </c>
      <c r="AA94" s="36"/>
      <c r="AB94" s="36"/>
      <c r="AC94" s="36"/>
      <c r="AD94" s="36"/>
      <c r="AE94" s="36"/>
      <c r="AF94" s="36"/>
      <c r="AG94" s="128" t="str">
        <f t="shared" si="10"/>
        <v>050</v>
      </c>
      <c r="AH94" s="55"/>
      <c r="AI94" s="55">
        <v>1</v>
      </c>
      <c r="AJ94" s="55">
        <v>1</v>
      </c>
      <c r="AK94" s="55"/>
      <c r="AL94" s="55"/>
      <c r="AM94" s="55"/>
      <c r="AN94" s="184">
        <v>1</v>
      </c>
      <c r="AO94" s="154"/>
      <c r="AP94" s="141">
        <v>1</v>
      </c>
      <c r="AQ94" s="141">
        <v>1</v>
      </c>
      <c r="AR94" s="142"/>
      <c r="AS94" s="142"/>
      <c r="AT94" s="142"/>
      <c r="AU94" s="142">
        <v>1</v>
      </c>
      <c r="AV94" s="142"/>
      <c r="AW94" s="142"/>
      <c r="AX94" s="210">
        <v>1</v>
      </c>
      <c r="AY94" s="155"/>
      <c r="AZ94" s="150" t="s">
        <v>623</v>
      </c>
      <c r="BA94" s="18"/>
      <c r="BB94" s="241">
        <v>1</v>
      </c>
      <c r="BC94" s="241">
        <v>1</v>
      </c>
      <c r="BD94" s="241" t="s">
        <v>1577</v>
      </c>
      <c r="BE94" s="128" t="str">
        <f t="shared" si="9"/>
        <v>050</v>
      </c>
    </row>
    <row r="95" spans="1:57">
      <c r="A95" s="128" t="s">
        <v>648</v>
      </c>
      <c r="B95" s="129">
        <v>38010</v>
      </c>
      <c r="C95" s="129" t="s">
        <v>12</v>
      </c>
      <c r="D95" s="9" t="s">
        <v>15</v>
      </c>
      <c r="E95" s="9" t="s">
        <v>183</v>
      </c>
      <c r="F95" s="130" t="s">
        <v>184</v>
      </c>
      <c r="G95" s="131">
        <v>18268</v>
      </c>
      <c r="H95" s="30">
        <v>326840385</v>
      </c>
      <c r="I95" s="30"/>
      <c r="J95" s="30"/>
      <c r="K95" s="18" t="s">
        <v>185</v>
      </c>
      <c r="L95" s="31" t="s">
        <v>186</v>
      </c>
      <c r="M95" s="18" t="s">
        <v>187</v>
      </c>
      <c r="N95" s="18" t="s">
        <v>88</v>
      </c>
      <c r="O95" s="18"/>
      <c r="P95" s="18"/>
      <c r="Q95" s="42">
        <v>1</v>
      </c>
      <c r="R95" s="42">
        <v>1</v>
      </c>
      <c r="S95" s="42">
        <v>1</v>
      </c>
      <c r="T95" s="42">
        <v>1</v>
      </c>
      <c r="U95" s="36">
        <v>1</v>
      </c>
      <c r="V95" s="36">
        <v>1</v>
      </c>
      <c r="W95" s="36">
        <v>1</v>
      </c>
      <c r="X95" s="36">
        <v>1</v>
      </c>
      <c r="Y95" s="36">
        <v>1</v>
      </c>
      <c r="Z95" s="36">
        <v>1</v>
      </c>
      <c r="AA95" s="36">
        <v>1</v>
      </c>
      <c r="AB95" s="36"/>
      <c r="AC95" s="36"/>
      <c r="AD95" s="36"/>
      <c r="AE95" s="36"/>
      <c r="AF95" s="36"/>
      <c r="AG95" s="128" t="str">
        <f t="shared" si="10"/>
        <v>022</v>
      </c>
      <c r="AH95" s="55">
        <v>1</v>
      </c>
      <c r="AI95" s="55"/>
      <c r="AJ95" s="55"/>
      <c r="AK95" s="55"/>
      <c r="AL95" s="55"/>
      <c r="AM95" s="55"/>
      <c r="AN95" s="184"/>
      <c r="AO95" s="154"/>
      <c r="AP95" s="141">
        <v>1</v>
      </c>
      <c r="AQ95" s="141"/>
      <c r="AR95" s="142"/>
      <c r="AS95" s="142">
        <v>1</v>
      </c>
      <c r="AT95" s="142"/>
      <c r="AU95" s="142"/>
      <c r="AV95" s="142"/>
      <c r="AW95" s="142"/>
      <c r="AX95" s="210"/>
      <c r="AY95" s="155"/>
      <c r="AZ95" s="150"/>
      <c r="BA95" s="18"/>
      <c r="BB95" s="241"/>
      <c r="BC95" s="241"/>
      <c r="BD95" s="241"/>
      <c r="BE95" s="128" t="str">
        <f t="shared" si="9"/>
        <v>022</v>
      </c>
    </row>
    <row r="96" spans="1:57">
      <c r="A96" s="128" t="s">
        <v>135</v>
      </c>
      <c r="B96" s="129">
        <v>41239</v>
      </c>
      <c r="C96" s="129" t="s">
        <v>12</v>
      </c>
      <c r="D96" s="9" t="s">
        <v>143</v>
      </c>
      <c r="E96" s="9" t="s">
        <v>1357</v>
      </c>
      <c r="F96" s="130" t="s">
        <v>392</v>
      </c>
      <c r="G96" s="131">
        <v>23333</v>
      </c>
      <c r="H96" s="30">
        <v>326225246</v>
      </c>
      <c r="I96" s="30">
        <v>679580619</v>
      </c>
      <c r="J96" s="30" t="s">
        <v>1358</v>
      </c>
      <c r="K96" s="18" t="s">
        <v>1359</v>
      </c>
      <c r="L96" s="31" t="s">
        <v>170</v>
      </c>
      <c r="M96" s="18" t="s">
        <v>1252</v>
      </c>
      <c r="N96" s="18" t="s">
        <v>57</v>
      </c>
      <c r="O96" s="18"/>
      <c r="P96" s="18"/>
      <c r="Q96" s="42"/>
      <c r="R96" s="42">
        <v>1</v>
      </c>
      <c r="S96" s="42">
        <v>1</v>
      </c>
      <c r="T96" s="42">
        <v>1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128" t="str">
        <f t="shared" si="10"/>
        <v>115</v>
      </c>
      <c r="AH96" s="55"/>
      <c r="AI96" s="55"/>
      <c r="AJ96" s="55"/>
      <c r="AK96" s="55"/>
      <c r="AL96" s="55"/>
      <c r="AM96" s="55"/>
      <c r="AN96" s="184">
        <v>1</v>
      </c>
      <c r="AO96" s="154"/>
      <c r="AP96" s="141">
        <v>1</v>
      </c>
      <c r="AQ96" s="141"/>
      <c r="AR96" s="142"/>
      <c r="AS96" s="142"/>
      <c r="AT96" s="142"/>
      <c r="AU96" s="142"/>
      <c r="AV96" s="142"/>
      <c r="AW96" s="142"/>
      <c r="AX96" s="210"/>
      <c r="AY96" s="155"/>
      <c r="AZ96" s="150"/>
      <c r="BA96" s="18"/>
      <c r="BB96" s="241">
        <v>1</v>
      </c>
      <c r="BC96" s="241">
        <v>1</v>
      </c>
      <c r="BD96" s="241" t="s">
        <v>1577</v>
      </c>
      <c r="BE96" s="128" t="str">
        <f t="shared" si="9"/>
        <v>115</v>
      </c>
    </row>
    <row r="97" spans="1:67">
      <c r="A97" s="128" t="s">
        <v>694</v>
      </c>
      <c r="B97" s="129" t="s">
        <v>1360</v>
      </c>
      <c r="C97" s="129" t="s">
        <v>12</v>
      </c>
      <c r="D97" s="9" t="s">
        <v>15</v>
      </c>
      <c r="E97" s="9" t="s">
        <v>1361</v>
      </c>
      <c r="F97" s="130" t="s">
        <v>1362</v>
      </c>
      <c r="G97" s="131">
        <v>25381</v>
      </c>
      <c r="H97" s="30">
        <v>326831244</v>
      </c>
      <c r="I97" s="30">
        <v>685733944</v>
      </c>
      <c r="J97" s="30" t="s">
        <v>1363</v>
      </c>
      <c r="K97" s="18" t="s">
        <v>1364</v>
      </c>
      <c r="L97" s="31" t="s">
        <v>83</v>
      </c>
      <c r="M97" s="18" t="s">
        <v>1365</v>
      </c>
      <c r="N97" s="18" t="s">
        <v>57</v>
      </c>
      <c r="O97" s="18"/>
      <c r="P97" s="18"/>
      <c r="Q97" s="42">
        <v>1</v>
      </c>
      <c r="R97" s="42">
        <v>1</v>
      </c>
      <c r="S97" s="42">
        <v>1</v>
      </c>
      <c r="T97" s="42">
        <v>1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128" t="str">
        <f t="shared" si="10"/>
        <v>116</v>
      </c>
      <c r="AH97" s="55"/>
      <c r="AI97" s="55"/>
      <c r="AJ97" s="55"/>
      <c r="AK97" s="55"/>
      <c r="AL97" s="55"/>
      <c r="AM97" s="55"/>
      <c r="AN97" s="184"/>
      <c r="AO97" s="154"/>
      <c r="AP97" s="141">
        <v>1</v>
      </c>
      <c r="AQ97" s="141"/>
      <c r="AR97" s="142"/>
      <c r="AS97" s="142"/>
      <c r="AT97" s="142"/>
      <c r="AU97" s="142"/>
      <c r="AV97" s="142"/>
      <c r="AW97" s="142"/>
      <c r="AX97" s="210"/>
      <c r="AY97" s="155"/>
      <c r="AZ97" s="150"/>
      <c r="BA97" s="18"/>
      <c r="BB97" s="241"/>
      <c r="BC97" s="241"/>
      <c r="BD97" s="241"/>
      <c r="BE97" s="128" t="str">
        <f t="shared" si="9"/>
        <v>116</v>
      </c>
    </row>
    <row r="98" spans="1:67">
      <c r="A98" s="128" t="s">
        <v>690</v>
      </c>
      <c r="B98" s="129">
        <v>40936</v>
      </c>
      <c r="C98" s="129" t="s">
        <v>12</v>
      </c>
      <c r="D98" s="9" t="s">
        <v>15</v>
      </c>
      <c r="E98" s="9" t="s">
        <v>1264</v>
      </c>
      <c r="F98" s="130" t="s">
        <v>754</v>
      </c>
      <c r="G98" s="131">
        <v>18572</v>
      </c>
      <c r="H98" s="30">
        <v>326360126</v>
      </c>
      <c r="I98" s="30">
        <v>671161395</v>
      </c>
      <c r="J98" s="30" t="s">
        <v>1276</v>
      </c>
      <c r="K98" s="18" t="s">
        <v>1265</v>
      </c>
      <c r="L98" s="31" t="s">
        <v>62</v>
      </c>
      <c r="M98" s="18" t="s">
        <v>63</v>
      </c>
      <c r="N98" s="18" t="s">
        <v>57</v>
      </c>
      <c r="O98" s="18"/>
      <c r="P98" s="18"/>
      <c r="Q98" s="42">
        <v>1</v>
      </c>
      <c r="R98" s="42">
        <v>1</v>
      </c>
      <c r="S98" s="42">
        <v>1</v>
      </c>
      <c r="T98" s="42">
        <v>1</v>
      </c>
      <c r="U98" s="36">
        <v>1</v>
      </c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128" t="str">
        <f t="shared" si="10"/>
        <v>099</v>
      </c>
      <c r="AH98" s="55"/>
      <c r="AI98" s="55"/>
      <c r="AJ98" s="55">
        <v>1</v>
      </c>
      <c r="AK98" s="55"/>
      <c r="AL98" s="55"/>
      <c r="AM98" s="55"/>
      <c r="AN98" s="184"/>
      <c r="AO98" s="154"/>
      <c r="AP98" s="141">
        <v>1</v>
      </c>
      <c r="AQ98" s="141">
        <v>1</v>
      </c>
      <c r="AR98" s="142"/>
      <c r="AS98" s="142"/>
      <c r="AT98" s="142"/>
      <c r="AU98" s="142"/>
      <c r="AV98" s="142"/>
      <c r="AW98" s="142"/>
      <c r="AX98" s="210"/>
      <c r="AY98" s="155"/>
      <c r="AZ98" s="150"/>
      <c r="BA98" s="18"/>
      <c r="BB98" s="241"/>
      <c r="BC98" s="241"/>
      <c r="BD98" s="241"/>
      <c r="BE98" s="128" t="str">
        <f t="shared" si="9"/>
        <v>099</v>
      </c>
    </row>
    <row r="99" spans="1:67">
      <c r="A99" s="128" t="s">
        <v>714</v>
      </c>
      <c r="B99" s="25">
        <v>38074</v>
      </c>
      <c r="C99" s="18" t="s">
        <v>12</v>
      </c>
      <c r="D99" s="9" t="s">
        <v>15</v>
      </c>
      <c r="E99" s="28" t="s">
        <v>208</v>
      </c>
      <c r="F99" s="18" t="s">
        <v>209</v>
      </c>
      <c r="G99" s="29">
        <v>18870</v>
      </c>
      <c r="H99" s="30">
        <v>351426074</v>
      </c>
      <c r="I99" s="30">
        <v>685199897</v>
      </c>
      <c r="J99" s="60" t="s">
        <v>1377</v>
      </c>
      <c r="K99" s="18" t="s">
        <v>1853</v>
      </c>
      <c r="L99" s="31" t="s">
        <v>62</v>
      </c>
      <c r="M99" s="31" t="s">
        <v>63</v>
      </c>
      <c r="N99" s="18" t="s">
        <v>57</v>
      </c>
      <c r="O99" s="18"/>
      <c r="P99" s="60"/>
      <c r="Q99" s="331"/>
      <c r="R99" s="331">
        <v>1</v>
      </c>
      <c r="S99" s="332"/>
      <c r="T99" s="18"/>
      <c r="U99" s="18">
        <v>1</v>
      </c>
      <c r="V99" s="42">
        <v>1</v>
      </c>
      <c r="W99" s="37">
        <v>1</v>
      </c>
      <c r="X99" s="37">
        <v>1</v>
      </c>
      <c r="Y99" s="42">
        <v>1</v>
      </c>
      <c r="Z99" s="42">
        <v>1</v>
      </c>
      <c r="AA99" s="44">
        <v>1</v>
      </c>
      <c r="AB99" s="37"/>
      <c r="AC99" s="37"/>
      <c r="AD99" s="78"/>
      <c r="AE99" s="78"/>
      <c r="AF99" s="78"/>
      <c r="AG99" s="303" t="str">
        <f t="shared" si="10"/>
        <v>157</v>
      </c>
      <c r="AH99" s="55"/>
      <c r="AI99" s="55"/>
      <c r="AJ99" s="55"/>
      <c r="AK99" s="55"/>
      <c r="AL99" s="55"/>
      <c r="AM99" s="55"/>
      <c r="AN99" s="295"/>
      <c r="AO99" s="154"/>
      <c r="AP99" s="142">
        <v>1</v>
      </c>
      <c r="AQ99" s="142"/>
      <c r="AR99" s="142"/>
      <c r="AS99" s="142"/>
      <c r="AT99" s="142"/>
      <c r="AU99" s="142"/>
      <c r="AV99" s="142"/>
      <c r="AW99" s="142"/>
      <c r="AX99" s="210"/>
      <c r="AY99" s="155"/>
      <c r="AZ99" s="150"/>
      <c r="BA99" s="18"/>
      <c r="BB99" s="241">
        <v>1</v>
      </c>
      <c r="BC99" s="241"/>
      <c r="BD99" s="241" t="s">
        <v>1577</v>
      </c>
      <c r="BE99" s="128" t="str">
        <f t="shared" si="9"/>
        <v>157</v>
      </c>
    </row>
    <row r="100" spans="1:67">
      <c r="A100" s="128" t="s">
        <v>646</v>
      </c>
      <c r="B100" s="129">
        <v>37697</v>
      </c>
      <c r="C100" s="129" t="s">
        <v>12</v>
      </c>
      <c r="D100" s="9" t="s">
        <v>15</v>
      </c>
      <c r="E100" s="9" t="s">
        <v>172</v>
      </c>
      <c r="F100" s="130" t="s">
        <v>173</v>
      </c>
      <c r="G100" s="131"/>
      <c r="H100" s="30">
        <v>326217537</v>
      </c>
      <c r="I100" s="30"/>
      <c r="J100" s="30"/>
      <c r="K100" s="18" t="s">
        <v>169</v>
      </c>
      <c r="L100" s="31" t="s">
        <v>170</v>
      </c>
      <c r="M100" s="18" t="s">
        <v>171</v>
      </c>
      <c r="N100" s="18" t="s">
        <v>88</v>
      </c>
      <c r="O100" s="18"/>
      <c r="P100" s="18"/>
      <c r="Q100" s="42">
        <v>1</v>
      </c>
      <c r="R100" s="42">
        <v>1</v>
      </c>
      <c r="S100" s="42" t="s">
        <v>617</v>
      </c>
      <c r="T100" s="42" t="s">
        <v>617</v>
      </c>
      <c r="U100" s="36" t="s">
        <v>617</v>
      </c>
      <c r="V100" s="36" t="s">
        <v>617</v>
      </c>
      <c r="W100" s="36">
        <v>2</v>
      </c>
      <c r="X100" s="36">
        <v>2</v>
      </c>
      <c r="Y100" s="36">
        <v>2</v>
      </c>
      <c r="Z100" s="36">
        <v>2</v>
      </c>
      <c r="AA100" s="36">
        <v>1</v>
      </c>
      <c r="AB100" s="36"/>
      <c r="AC100" s="36"/>
      <c r="AD100" s="36"/>
      <c r="AE100" s="36"/>
      <c r="AF100" s="36"/>
      <c r="AG100" s="128" t="str">
        <f t="shared" si="10"/>
        <v>018</v>
      </c>
      <c r="AH100" s="55"/>
      <c r="AI100" s="55"/>
      <c r="AJ100" s="55"/>
      <c r="AK100" s="55"/>
      <c r="AL100" s="55"/>
      <c r="AM100" s="55"/>
      <c r="AN100" s="184"/>
      <c r="AO100" s="154"/>
      <c r="AP100" s="141">
        <v>0</v>
      </c>
      <c r="AQ100" s="141"/>
      <c r="AR100" s="142"/>
      <c r="AS100" s="142"/>
      <c r="AT100" s="142"/>
      <c r="AU100" s="142"/>
      <c r="AV100" s="142"/>
      <c r="AW100" s="142"/>
      <c r="AX100" s="210"/>
      <c r="AY100" s="155"/>
      <c r="AZ100" s="150"/>
      <c r="BA100" s="18"/>
      <c r="BB100" s="241"/>
      <c r="BC100" s="241"/>
      <c r="BD100" s="241"/>
      <c r="BE100" s="128" t="str">
        <f t="shared" si="9"/>
        <v>018</v>
      </c>
    </row>
    <row r="101" spans="1:67">
      <c r="A101" s="128" t="s">
        <v>650</v>
      </c>
      <c r="B101" s="129">
        <v>38010</v>
      </c>
      <c r="C101" s="129" t="s">
        <v>12</v>
      </c>
      <c r="D101" s="9" t="s">
        <v>15</v>
      </c>
      <c r="E101" s="9" t="s">
        <v>1625</v>
      </c>
      <c r="F101" s="130" t="s">
        <v>1002</v>
      </c>
      <c r="G101" s="131">
        <v>13542</v>
      </c>
      <c r="H101" s="30">
        <v>326084597</v>
      </c>
      <c r="I101" s="30">
        <v>686842828</v>
      </c>
      <c r="J101" s="30"/>
      <c r="K101" s="18" t="s">
        <v>191</v>
      </c>
      <c r="L101" s="31" t="s">
        <v>62</v>
      </c>
      <c r="M101" s="18" t="s">
        <v>63</v>
      </c>
      <c r="N101" s="18" t="s">
        <v>88</v>
      </c>
      <c r="O101" s="18"/>
      <c r="P101" s="18"/>
      <c r="Q101" s="42">
        <v>1</v>
      </c>
      <c r="R101" s="42">
        <v>1</v>
      </c>
      <c r="S101" s="42">
        <v>1</v>
      </c>
      <c r="T101" s="42">
        <v>1</v>
      </c>
      <c r="U101" s="36">
        <v>1</v>
      </c>
      <c r="V101" s="36">
        <v>1</v>
      </c>
      <c r="W101" s="36">
        <v>1</v>
      </c>
      <c r="X101" s="36">
        <v>1</v>
      </c>
      <c r="Y101" s="36">
        <v>1</v>
      </c>
      <c r="Z101" s="36">
        <v>1</v>
      </c>
      <c r="AA101" s="36">
        <v>1</v>
      </c>
      <c r="AB101" s="36"/>
      <c r="AC101" s="36"/>
      <c r="AD101" s="36"/>
      <c r="AE101" s="36"/>
      <c r="AF101" s="36"/>
      <c r="AG101" s="128" t="str">
        <f t="shared" si="10"/>
        <v>024</v>
      </c>
      <c r="AH101" s="55"/>
      <c r="AI101" s="55"/>
      <c r="AJ101" s="55"/>
      <c r="AK101" s="55"/>
      <c r="AL101" s="55"/>
      <c r="AM101" s="55"/>
      <c r="AN101" s="184">
        <v>1</v>
      </c>
      <c r="AO101" s="154"/>
      <c r="AP101" s="141">
        <v>0</v>
      </c>
      <c r="AQ101" s="141"/>
      <c r="AR101" s="142"/>
      <c r="AS101" s="142"/>
      <c r="AT101" s="142"/>
      <c r="AU101" s="142"/>
      <c r="AV101" s="142"/>
      <c r="AW101" s="142"/>
      <c r="AX101" s="210"/>
      <c r="AY101" s="155"/>
      <c r="AZ101" s="150"/>
      <c r="BA101" s="18"/>
      <c r="BB101" s="241">
        <v>1</v>
      </c>
      <c r="BC101" s="241">
        <v>1</v>
      </c>
      <c r="BD101" s="241" t="s">
        <v>1577</v>
      </c>
      <c r="BE101" s="128" t="str">
        <f t="shared" si="9"/>
        <v>024</v>
      </c>
    </row>
    <row r="102" spans="1:67">
      <c r="A102" s="128" t="s">
        <v>42</v>
      </c>
      <c r="B102" s="129">
        <v>36846</v>
      </c>
      <c r="C102" s="129" t="s">
        <v>12</v>
      </c>
      <c r="D102" s="9" t="s">
        <v>14</v>
      </c>
      <c r="E102" s="9" t="s">
        <v>43</v>
      </c>
      <c r="F102" s="130" t="s">
        <v>39</v>
      </c>
      <c r="G102" s="131">
        <v>15166</v>
      </c>
      <c r="H102" s="30"/>
      <c r="I102" s="30">
        <v>609429376</v>
      </c>
      <c r="J102" s="30" t="s">
        <v>54</v>
      </c>
      <c r="K102" s="18" t="s">
        <v>1461</v>
      </c>
      <c r="L102" s="31" t="s">
        <v>1462</v>
      </c>
      <c r="M102" s="18" t="s">
        <v>1463</v>
      </c>
      <c r="N102" s="18" t="s">
        <v>57</v>
      </c>
      <c r="O102" s="18"/>
      <c r="P102" s="18" t="s">
        <v>109</v>
      </c>
      <c r="Q102" s="42">
        <v>1</v>
      </c>
      <c r="R102" s="42">
        <v>1</v>
      </c>
      <c r="S102" s="42">
        <v>1</v>
      </c>
      <c r="T102" s="42">
        <v>1</v>
      </c>
      <c r="U102" s="36">
        <v>1</v>
      </c>
      <c r="V102" s="36">
        <v>1</v>
      </c>
      <c r="W102" s="36">
        <v>1</v>
      </c>
      <c r="X102" s="36">
        <v>1</v>
      </c>
      <c r="Y102" s="36">
        <v>1</v>
      </c>
      <c r="Z102" s="36">
        <v>1</v>
      </c>
      <c r="AA102" s="36">
        <v>1</v>
      </c>
      <c r="AB102" s="36"/>
      <c r="AC102" s="36"/>
      <c r="AD102" s="36"/>
      <c r="AE102" s="36"/>
      <c r="AF102" s="36"/>
      <c r="AG102" s="128" t="str">
        <f t="shared" si="10"/>
        <v>001</v>
      </c>
      <c r="AH102" s="55"/>
      <c r="AI102" s="55"/>
      <c r="AJ102" s="55"/>
      <c r="AK102" s="55"/>
      <c r="AL102" s="55"/>
      <c r="AM102" s="55"/>
      <c r="AN102" s="184">
        <v>1</v>
      </c>
      <c r="AO102" s="154"/>
      <c r="AP102" s="141">
        <v>1</v>
      </c>
      <c r="AQ102" s="141"/>
      <c r="AR102" s="142"/>
      <c r="AS102" s="142"/>
      <c r="AT102" s="142"/>
      <c r="AU102" s="142"/>
      <c r="AV102" s="142"/>
      <c r="AW102" s="142"/>
      <c r="AX102" s="210"/>
      <c r="AY102" s="155"/>
      <c r="AZ102" s="150"/>
      <c r="BA102" s="18"/>
      <c r="BB102" s="241">
        <v>1</v>
      </c>
      <c r="BC102" s="241">
        <v>1</v>
      </c>
      <c r="BD102" s="241" t="s">
        <v>1578</v>
      </c>
      <c r="BE102" s="128" t="str">
        <f t="shared" si="9"/>
        <v>001</v>
      </c>
    </row>
    <row r="103" spans="1:67">
      <c r="A103" s="128" t="s">
        <v>668</v>
      </c>
      <c r="B103" s="129">
        <v>39513</v>
      </c>
      <c r="C103" s="129" t="s">
        <v>12</v>
      </c>
      <c r="D103" s="9" t="s">
        <v>14</v>
      </c>
      <c r="E103" s="9" t="s">
        <v>327</v>
      </c>
      <c r="F103" s="130" t="s">
        <v>328</v>
      </c>
      <c r="G103" s="131">
        <v>18729</v>
      </c>
      <c r="H103" s="30">
        <v>326679610</v>
      </c>
      <c r="I103" s="30">
        <v>608640296</v>
      </c>
      <c r="J103" s="30" t="s">
        <v>1396</v>
      </c>
      <c r="K103" s="18" t="s">
        <v>329</v>
      </c>
      <c r="L103" s="31" t="s">
        <v>330</v>
      </c>
      <c r="M103" s="18" t="s">
        <v>331</v>
      </c>
      <c r="N103" s="18" t="s">
        <v>57</v>
      </c>
      <c r="O103" s="18"/>
      <c r="P103" s="18"/>
      <c r="Q103" s="42">
        <v>1</v>
      </c>
      <c r="R103" s="42">
        <v>1</v>
      </c>
      <c r="S103" s="42">
        <v>1</v>
      </c>
      <c r="T103" s="42">
        <v>1</v>
      </c>
      <c r="U103" s="36">
        <v>1</v>
      </c>
      <c r="V103" s="36">
        <v>1</v>
      </c>
      <c r="W103" s="36">
        <v>1</v>
      </c>
      <c r="X103" s="36">
        <v>1</v>
      </c>
      <c r="Y103" s="36">
        <v>2</v>
      </c>
      <c r="Z103" s="36"/>
      <c r="AA103" s="36"/>
      <c r="AB103" s="36"/>
      <c r="AC103" s="36"/>
      <c r="AD103" s="36"/>
      <c r="AE103" s="36"/>
      <c r="AF103" s="36"/>
      <c r="AG103" s="128" t="str">
        <f t="shared" si="10"/>
        <v>056</v>
      </c>
      <c r="AH103" s="55"/>
      <c r="AI103" s="55"/>
      <c r="AJ103" s="55"/>
      <c r="AK103" s="55"/>
      <c r="AL103" s="55"/>
      <c r="AM103" s="55"/>
      <c r="AN103" s="184">
        <v>1</v>
      </c>
      <c r="AO103" s="154"/>
      <c r="AP103" s="141">
        <v>1</v>
      </c>
      <c r="AQ103" s="141"/>
      <c r="AR103" s="142"/>
      <c r="AS103" s="142"/>
      <c r="AT103" s="142"/>
      <c r="AU103" s="142"/>
      <c r="AV103" s="142"/>
      <c r="AW103" s="142"/>
      <c r="AX103" s="210"/>
      <c r="AY103" s="155"/>
      <c r="AZ103" s="150"/>
      <c r="BA103" s="18"/>
      <c r="BB103" s="241">
        <v>1</v>
      </c>
      <c r="BC103" s="241"/>
      <c r="BD103" s="241" t="s">
        <v>1577</v>
      </c>
      <c r="BE103" s="128" t="str">
        <f t="shared" si="9"/>
        <v>056</v>
      </c>
    </row>
    <row r="104" spans="1:67">
      <c r="A104" s="128" t="s">
        <v>702</v>
      </c>
      <c r="B104" s="129">
        <v>41442</v>
      </c>
      <c r="C104" s="129" t="s">
        <v>12</v>
      </c>
      <c r="D104" s="9" t="s">
        <v>145</v>
      </c>
      <c r="E104" s="9" t="s">
        <v>1439</v>
      </c>
      <c r="F104" s="130" t="s">
        <v>573</v>
      </c>
      <c r="G104" s="131">
        <v>18929</v>
      </c>
      <c r="H104" s="30">
        <v>326872451</v>
      </c>
      <c r="I104" s="30">
        <v>673626866</v>
      </c>
      <c r="J104" s="30" t="s">
        <v>1440</v>
      </c>
      <c r="K104" s="18" t="s">
        <v>1441</v>
      </c>
      <c r="L104" s="31" t="s">
        <v>75</v>
      </c>
      <c r="M104" s="18" t="s">
        <v>1442</v>
      </c>
      <c r="N104" s="18" t="s">
        <v>57</v>
      </c>
      <c r="O104" s="18"/>
      <c r="P104" s="18"/>
      <c r="Q104" s="42">
        <v>1</v>
      </c>
      <c r="R104" s="42">
        <v>1</v>
      </c>
      <c r="S104" s="42">
        <v>1</v>
      </c>
      <c r="T104" s="42">
        <v>1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128" t="str">
        <f t="shared" si="10"/>
        <v>134</v>
      </c>
      <c r="AH104" s="55"/>
      <c r="AI104" s="55"/>
      <c r="AJ104" s="55"/>
      <c r="AK104" s="55"/>
      <c r="AL104" s="55"/>
      <c r="AM104" s="55"/>
      <c r="AN104" s="184"/>
      <c r="AO104" s="154"/>
      <c r="AP104" s="141">
        <v>1</v>
      </c>
      <c r="AQ104" s="141"/>
      <c r="AR104" s="142"/>
      <c r="AS104" s="142"/>
      <c r="AT104" s="142"/>
      <c r="AU104" s="142"/>
      <c r="AV104" s="142"/>
      <c r="AW104" s="142"/>
      <c r="AX104" s="210"/>
      <c r="AY104" s="155"/>
      <c r="AZ104" s="150"/>
      <c r="BA104" s="18"/>
      <c r="BB104" s="241"/>
      <c r="BC104" s="241"/>
      <c r="BD104" s="241"/>
      <c r="BE104" s="128" t="str">
        <f t="shared" si="9"/>
        <v>134</v>
      </c>
    </row>
    <row r="105" spans="1:67">
      <c r="A105" s="128" t="s">
        <v>1591</v>
      </c>
      <c r="B105" s="129">
        <v>40377</v>
      </c>
      <c r="C105" s="129" t="s">
        <v>12</v>
      </c>
      <c r="D105" s="9" t="s">
        <v>14</v>
      </c>
      <c r="E105" s="9" t="s">
        <v>490</v>
      </c>
      <c r="F105" s="130" t="s">
        <v>361</v>
      </c>
      <c r="G105" s="131">
        <v>14210</v>
      </c>
      <c r="H105" s="30">
        <v>326796941</v>
      </c>
      <c r="I105" s="30">
        <v>672821413</v>
      </c>
      <c r="J105" s="30" t="s">
        <v>1409</v>
      </c>
      <c r="K105" s="18" t="s">
        <v>491</v>
      </c>
      <c r="L105" s="31" t="s">
        <v>62</v>
      </c>
      <c r="M105" s="18" t="s">
        <v>63</v>
      </c>
      <c r="N105" s="18" t="s">
        <v>57</v>
      </c>
      <c r="O105" s="18"/>
      <c r="P105" s="18" t="s">
        <v>107</v>
      </c>
      <c r="Q105" s="42">
        <v>1</v>
      </c>
      <c r="R105" s="42">
        <v>1</v>
      </c>
      <c r="S105" s="42">
        <v>1</v>
      </c>
      <c r="T105" s="42">
        <v>1</v>
      </c>
      <c r="U105" s="36">
        <v>1</v>
      </c>
      <c r="V105" s="36">
        <v>1</v>
      </c>
      <c r="W105" s="36">
        <v>1</v>
      </c>
      <c r="X105" s="36"/>
      <c r="Y105" s="36"/>
      <c r="Z105" s="36"/>
      <c r="AA105" s="36"/>
      <c r="AB105" s="36"/>
      <c r="AC105" s="36"/>
      <c r="AD105" s="36"/>
      <c r="AE105" s="36"/>
      <c r="AF105" s="36"/>
      <c r="AG105" s="128" t="str">
        <f t="shared" si="10"/>
        <v>076</v>
      </c>
      <c r="AH105" s="55"/>
      <c r="AI105" s="55"/>
      <c r="AJ105" s="55"/>
      <c r="AK105" s="55"/>
      <c r="AL105" s="55"/>
      <c r="AM105" s="55"/>
      <c r="AN105" s="184"/>
      <c r="AO105" s="154"/>
      <c r="AP105" s="141">
        <v>1</v>
      </c>
      <c r="AQ105" s="141"/>
      <c r="AR105" s="142"/>
      <c r="AS105" s="142"/>
      <c r="AT105" s="142"/>
      <c r="AU105" s="142"/>
      <c r="AV105" s="142"/>
      <c r="AW105" s="142"/>
      <c r="AX105" s="210"/>
      <c r="AY105" s="155"/>
      <c r="AZ105" s="150"/>
      <c r="BA105" s="18"/>
      <c r="BB105" s="241"/>
      <c r="BC105" s="241"/>
      <c r="BD105" s="241"/>
      <c r="BE105" s="128" t="str">
        <f t="shared" si="9"/>
        <v>076</v>
      </c>
    </row>
    <row r="106" spans="1:67" s="137" customFormat="1">
      <c r="A106" s="128" t="s">
        <v>112</v>
      </c>
      <c r="B106" s="129">
        <v>39429</v>
      </c>
      <c r="C106" s="129" t="s">
        <v>12</v>
      </c>
      <c r="D106" s="9" t="s">
        <v>14</v>
      </c>
      <c r="E106" s="9" t="s">
        <v>309</v>
      </c>
      <c r="F106" s="130" t="s">
        <v>310</v>
      </c>
      <c r="G106" s="131">
        <v>13618</v>
      </c>
      <c r="H106" s="30">
        <v>326476488</v>
      </c>
      <c r="I106" s="30">
        <v>684723257</v>
      </c>
      <c r="J106" s="30" t="s">
        <v>311</v>
      </c>
      <c r="K106" s="18" t="s">
        <v>312</v>
      </c>
      <c r="L106" s="31" t="s">
        <v>62</v>
      </c>
      <c r="M106" s="18" t="s">
        <v>63</v>
      </c>
      <c r="N106" s="18" t="s">
        <v>57</v>
      </c>
      <c r="O106" s="18"/>
      <c r="P106" s="18"/>
      <c r="Q106" s="42">
        <v>1</v>
      </c>
      <c r="R106" s="42">
        <v>1</v>
      </c>
      <c r="S106" s="42">
        <v>1</v>
      </c>
      <c r="T106" s="42">
        <v>1</v>
      </c>
      <c r="U106" s="36"/>
      <c r="V106" s="199">
        <v>1</v>
      </c>
      <c r="W106" s="199">
        <v>1</v>
      </c>
      <c r="X106" s="199">
        <v>1</v>
      </c>
      <c r="Y106" s="199">
        <v>2</v>
      </c>
      <c r="Z106" s="199">
        <v>1</v>
      </c>
      <c r="AA106" s="199"/>
      <c r="AB106" s="199"/>
      <c r="AC106" s="199"/>
      <c r="AD106" s="199"/>
      <c r="AE106" s="199"/>
      <c r="AF106" s="199"/>
      <c r="AG106" s="128" t="str">
        <f t="shared" ref="AG106:AG111" si="11">A106</f>
        <v>051</v>
      </c>
      <c r="AH106" s="55">
        <v>1</v>
      </c>
      <c r="AI106" s="55"/>
      <c r="AJ106" s="55"/>
      <c r="AK106" s="55"/>
      <c r="AL106" s="55"/>
      <c r="AM106" s="55"/>
      <c r="AN106" s="184"/>
      <c r="AO106" s="154"/>
      <c r="AP106" s="141">
        <v>1</v>
      </c>
      <c r="AQ106" s="141"/>
      <c r="AR106" s="142"/>
      <c r="AS106" s="142">
        <v>1</v>
      </c>
      <c r="AT106" s="142"/>
      <c r="AU106" s="142"/>
      <c r="AV106" s="142"/>
      <c r="AW106" s="142"/>
      <c r="AX106" s="210"/>
      <c r="AY106" s="155"/>
      <c r="AZ106" s="150"/>
      <c r="BA106" s="18"/>
      <c r="BB106" s="241"/>
      <c r="BC106" s="241"/>
      <c r="BD106" s="241"/>
      <c r="BE106" s="128" t="str">
        <f t="shared" si="9"/>
        <v>051</v>
      </c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1:67" s="137" customFormat="1">
      <c r="A107" s="128" t="s">
        <v>709</v>
      </c>
      <c r="B107" s="25">
        <v>41726</v>
      </c>
      <c r="C107" s="18" t="s">
        <v>12</v>
      </c>
      <c r="D107" s="9" t="s">
        <v>15</v>
      </c>
      <c r="E107" s="28" t="s">
        <v>1537</v>
      </c>
      <c r="F107" s="18" t="s">
        <v>184</v>
      </c>
      <c r="G107" s="29">
        <v>18656</v>
      </c>
      <c r="H107" s="30">
        <v>323699389</v>
      </c>
      <c r="I107" s="30">
        <v>671725225</v>
      </c>
      <c r="J107" s="195" t="s">
        <v>1538</v>
      </c>
      <c r="K107" s="18" t="s">
        <v>1539</v>
      </c>
      <c r="L107" s="31" t="s">
        <v>485</v>
      </c>
      <c r="M107" s="31" t="s">
        <v>1540</v>
      </c>
      <c r="N107" s="18" t="s">
        <v>57</v>
      </c>
      <c r="O107" s="18"/>
      <c r="P107" s="18"/>
      <c r="Q107" s="42">
        <v>1</v>
      </c>
      <c r="R107" s="42">
        <v>1</v>
      </c>
      <c r="S107" s="42">
        <v>1</v>
      </c>
      <c r="T107" s="42"/>
      <c r="U107" s="39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126" t="str">
        <f t="shared" si="11"/>
        <v>148</v>
      </c>
      <c r="AH107" s="136"/>
      <c r="AI107" s="136"/>
      <c r="AJ107" s="136"/>
      <c r="AK107" s="136"/>
      <c r="AL107" s="136"/>
      <c r="AM107" s="136"/>
      <c r="AN107" s="149"/>
      <c r="AO107" s="156"/>
      <c r="AP107" s="141">
        <v>1</v>
      </c>
      <c r="AQ107" s="143"/>
      <c r="AR107" s="143"/>
      <c r="AS107" s="143"/>
      <c r="AT107" s="143"/>
      <c r="AU107" s="143"/>
      <c r="AV107" s="143"/>
      <c r="AW107" s="143"/>
      <c r="AX107" s="212"/>
      <c r="AY107" s="157"/>
      <c r="AZ107" s="151"/>
      <c r="BA107" s="33"/>
      <c r="BB107" s="242"/>
      <c r="BC107" s="242"/>
      <c r="BD107" s="242"/>
      <c r="BE107" s="128" t="str">
        <f t="shared" si="9"/>
        <v>148</v>
      </c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1:67" s="137" customFormat="1">
      <c r="A108" s="128" t="s">
        <v>1615</v>
      </c>
      <c r="B108" s="129">
        <v>41965</v>
      </c>
      <c r="C108" s="129" t="s">
        <v>12</v>
      </c>
      <c r="D108" s="9" t="s">
        <v>145</v>
      </c>
      <c r="E108" s="9" t="s">
        <v>1617</v>
      </c>
      <c r="F108" s="130" t="s">
        <v>37</v>
      </c>
      <c r="G108" s="131">
        <v>21664</v>
      </c>
      <c r="H108" s="30"/>
      <c r="I108" s="30"/>
      <c r="J108" s="30" t="s">
        <v>1616</v>
      </c>
      <c r="K108" s="18" t="s">
        <v>1809</v>
      </c>
      <c r="L108" s="31" t="s">
        <v>261</v>
      </c>
      <c r="M108" s="18" t="s">
        <v>1810</v>
      </c>
      <c r="N108" s="18" t="s">
        <v>57</v>
      </c>
      <c r="O108" s="18"/>
      <c r="P108" s="18"/>
      <c r="Q108" s="42">
        <v>1</v>
      </c>
      <c r="R108" s="42">
        <v>1</v>
      </c>
      <c r="S108" s="42"/>
      <c r="T108" s="42"/>
      <c r="U108" s="36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28" t="str">
        <f t="shared" si="11"/>
        <v>161</v>
      </c>
      <c r="AH108" s="55"/>
      <c r="AI108" s="55"/>
      <c r="AJ108" s="55"/>
      <c r="AK108" s="55"/>
      <c r="AL108" s="55"/>
      <c r="AM108" s="55"/>
      <c r="AN108" s="184"/>
      <c r="AO108" s="154"/>
      <c r="AP108" s="141">
        <v>1</v>
      </c>
      <c r="AQ108" s="141"/>
      <c r="AR108" s="142"/>
      <c r="AS108" s="142"/>
      <c r="AT108" s="142"/>
      <c r="AU108" s="142"/>
      <c r="AV108" s="142"/>
      <c r="AW108" s="142"/>
      <c r="AX108" s="210"/>
      <c r="AY108" s="155"/>
      <c r="AZ108" s="150"/>
      <c r="BA108" s="18"/>
      <c r="BB108" s="241"/>
      <c r="BC108" s="241"/>
      <c r="BD108" s="241"/>
      <c r="BE108" s="128" t="str">
        <f t="shared" si="9"/>
        <v>161</v>
      </c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1:67" s="137" customFormat="1">
      <c r="A109" s="128" t="s">
        <v>693</v>
      </c>
      <c r="B109" s="117">
        <v>41188</v>
      </c>
      <c r="C109" s="115" t="s">
        <v>1327</v>
      </c>
      <c r="D109" s="127" t="s">
        <v>145</v>
      </c>
      <c r="E109" s="133" t="s">
        <v>1328</v>
      </c>
      <c r="F109" s="115" t="s">
        <v>1329</v>
      </c>
      <c r="G109" s="118"/>
      <c r="H109" s="119" t="s">
        <v>1335</v>
      </c>
      <c r="I109" s="120"/>
      <c r="J109" s="197" t="s">
        <v>1330</v>
      </c>
      <c r="K109" s="115" t="s">
        <v>1331</v>
      </c>
      <c r="L109" s="121" t="s">
        <v>1332</v>
      </c>
      <c r="M109" s="121" t="s">
        <v>1333</v>
      </c>
      <c r="N109" s="115" t="s">
        <v>57</v>
      </c>
      <c r="O109" s="115"/>
      <c r="P109" s="115"/>
      <c r="Q109" s="102">
        <v>1</v>
      </c>
      <c r="R109" s="102">
        <v>1</v>
      </c>
      <c r="S109" s="102"/>
      <c r="T109" s="102">
        <v>1</v>
      </c>
      <c r="U109" s="99"/>
      <c r="V109" s="333"/>
      <c r="W109" s="334"/>
      <c r="X109" s="334"/>
      <c r="Y109" s="335"/>
      <c r="Z109" s="333"/>
      <c r="AA109" s="333"/>
      <c r="AB109" s="333"/>
      <c r="AC109" s="333"/>
      <c r="AD109" s="333"/>
      <c r="AE109" s="333"/>
      <c r="AF109" s="333"/>
      <c r="AG109" s="132" t="str">
        <f t="shared" si="11"/>
        <v>110</v>
      </c>
      <c r="AH109" s="101"/>
      <c r="AI109" s="101"/>
      <c r="AJ109" s="101"/>
      <c r="AK109" s="101"/>
      <c r="AL109" s="101"/>
      <c r="AM109" s="101"/>
      <c r="AN109" s="193">
        <v>1</v>
      </c>
      <c r="AO109" s="158"/>
      <c r="AP109" s="144">
        <v>1</v>
      </c>
      <c r="AQ109" s="145"/>
      <c r="AR109" s="145"/>
      <c r="AS109" s="145"/>
      <c r="AT109" s="145"/>
      <c r="AU109" s="145"/>
      <c r="AV109" s="145"/>
      <c r="AW109" s="145"/>
      <c r="AX109" s="211"/>
      <c r="AY109" s="159"/>
      <c r="AZ109" s="153"/>
      <c r="BA109" s="115" t="s">
        <v>1334</v>
      </c>
      <c r="BB109" s="243"/>
      <c r="BC109" s="243"/>
      <c r="BD109" s="243"/>
      <c r="BE109" s="126" t="str">
        <f t="shared" si="9"/>
        <v>110</v>
      </c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1:67" s="137" customFormat="1">
      <c r="A110" s="128" t="s">
        <v>689</v>
      </c>
      <c r="B110" s="129">
        <v>40936</v>
      </c>
      <c r="C110" s="129" t="s">
        <v>12</v>
      </c>
      <c r="D110" s="9" t="s">
        <v>15</v>
      </c>
      <c r="E110" s="9" t="s">
        <v>1256</v>
      </c>
      <c r="F110" s="130" t="s">
        <v>1257</v>
      </c>
      <c r="G110" s="131">
        <v>18747</v>
      </c>
      <c r="H110" s="30">
        <v>326361856</v>
      </c>
      <c r="I110" s="30"/>
      <c r="J110" s="330" t="s">
        <v>1572</v>
      </c>
      <c r="K110" s="18" t="s">
        <v>1258</v>
      </c>
      <c r="L110" s="31" t="s">
        <v>62</v>
      </c>
      <c r="M110" s="18" t="s">
        <v>63</v>
      </c>
      <c r="N110" s="18" t="s">
        <v>57</v>
      </c>
      <c r="O110" s="18"/>
      <c r="P110" s="18"/>
      <c r="Q110" s="42">
        <v>1</v>
      </c>
      <c r="R110" s="42">
        <v>1</v>
      </c>
      <c r="S110" s="42">
        <v>1</v>
      </c>
      <c r="T110" s="42">
        <v>1</v>
      </c>
      <c r="U110" s="36">
        <v>1</v>
      </c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28" t="str">
        <f t="shared" si="11"/>
        <v>097</v>
      </c>
      <c r="AH110" s="55">
        <v>1</v>
      </c>
      <c r="AI110" s="55"/>
      <c r="AJ110" s="55"/>
      <c r="AK110" s="55"/>
      <c r="AL110" s="55"/>
      <c r="AM110" s="55"/>
      <c r="AN110" s="184">
        <v>1</v>
      </c>
      <c r="AO110" s="154"/>
      <c r="AP110" s="141">
        <v>1</v>
      </c>
      <c r="AQ110" s="141"/>
      <c r="AR110" s="142"/>
      <c r="AS110" s="142">
        <v>1</v>
      </c>
      <c r="AT110" s="142"/>
      <c r="AU110" s="142"/>
      <c r="AV110" s="142"/>
      <c r="AW110" s="142"/>
      <c r="AX110" s="210">
        <v>1</v>
      </c>
      <c r="AY110" s="155"/>
      <c r="AZ110" s="150" t="s">
        <v>623</v>
      </c>
      <c r="BA110" s="18"/>
      <c r="BB110" s="241">
        <v>1</v>
      </c>
      <c r="BC110" s="241">
        <v>1</v>
      </c>
      <c r="BD110" s="241" t="s">
        <v>1577</v>
      </c>
      <c r="BE110" s="128" t="str">
        <f t="shared" si="9"/>
        <v>097</v>
      </c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1:67" s="137" customFormat="1">
      <c r="A111" s="128" t="s">
        <v>664</v>
      </c>
      <c r="B111" s="129">
        <v>39151</v>
      </c>
      <c r="C111" s="129" t="s">
        <v>12</v>
      </c>
      <c r="D111" s="9" t="s">
        <v>14</v>
      </c>
      <c r="E111" s="9" t="s">
        <v>293</v>
      </c>
      <c r="F111" s="130" t="s">
        <v>294</v>
      </c>
      <c r="G111" s="131">
        <v>15223</v>
      </c>
      <c r="H111" s="30">
        <v>326364036</v>
      </c>
      <c r="I111" s="30">
        <v>610233642</v>
      </c>
      <c r="J111" s="30" t="s">
        <v>295</v>
      </c>
      <c r="K111" s="18" t="s">
        <v>296</v>
      </c>
      <c r="L111" s="31" t="s">
        <v>62</v>
      </c>
      <c r="M111" s="18" t="s">
        <v>63</v>
      </c>
      <c r="N111" s="18" t="s">
        <v>57</v>
      </c>
      <c r="O111" s="18"/>
      <c r="P111" s="18"/>
      <c r="Q111" s="42">
        <v>1</v>
      </c>
      <c r="R111" s="42">
        <v>1</v>
      </c>
      <c r="S111" s="42">
        <v>1</v>
      </c>
      <c r="T111" s="42">
        <v>1</v>
      </c>
      <c r="U111" s="36">
        <v>1</v>
      </c>
      <c r="V111" s="199">
        <v>1</v>
      </c>
      <c r="W111" s="199">
        <v>1</v>
      </c>
      <c r="X111" s="199">
        <v>1</v>
      </c>
      <c r="Y111" s="199">
        <v>1</v>
      </c>
      <c r="Z111" s="199">
        <v>1</v>
      </c>
      <c r="AA111" s="199"/>
      <c r="AB111" s="199"/>
      <c r="AC111" s="199"/>
      <c r="AD111" s="199"/>
      <c r="AE111" s="199"/>
      <c r="AF111" s="199"/>
      <c r="AG111" s="128" t="str">
        <f t="shared" si="11"/>
        <v>047</v>
      </c>
      <c r="AH111" s="55"/>
      <c r="AI111" s="55"/>
      <c r="AJ111" s="55">
        <v>1</v>
      </c>
      <c r="AK111" s="55">
        <v>1</v>
      </c>
      <c r="AL111" s="55">
        <v>1</v>
      </c>
      <c r="AM111" s="55"/>
      <c r="AN111" s="184">
        <v>1</v>
      </c>
      <c r="AO111" s="154"/>
      <c r="AP111" s="141">
        <v>1</v>
      </c>
      <c r="AQ111" s="141">
        <v>1</v>
      </c>
      <c r="AR111" s="142"/>
      <c r="AS111" s="142"/>
      <c r="AT111" s="142"/>
      <c r="AU111" s="142"/>
      <c r="AV111" s="142"/>
      <c r="AW111" s="142"/>
      <c r="AX111" s="210">
        <v>1</v>
      </c>
      <c r="AY111" s="155"/>
      <c r="AZ111" s="150" t="s">
        <v>1507</v>
      </c>
      <c r="BA111" s="18"/>
      <c r="BB111" s="241">
        <v>1</v>
      </c>
      <c r="BC111" s="241"/>
      <c r="BD111" s="241" t="s">
        <v>1577</v>
      </c>
      <c r="BE111" s="128" t="str">
        <f t="shared" si="9"/>
        <v>047</v>
      </c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1:67">
      <c r="A112" s="128" t="s">
        <v>1764</v>
      </c>
      <c r="B112" s="129">
        <v>42247</v>
      </c>
      <c r="C112" s="129" t="s">
        <v>12</v>
      </c>
      <c r="D112" s="9" t="s">
        <v>145</v>
      </c>
      <c r="E112" s="9" t="s">
        <v>1765</v>
      </c>
      <c r="F112" s="130" t="s">
        <v>1766</v>
      </c>
      <c r="G112" s="131">
        <v>24581</v>
      </c>
      <c r="H112" s="30"/>
      <c r="I112" s="30">
        <v>617911777</v>
      </c>
      <c r="J112" s="196" t="s">
        <v>1767</v>
      </c>
      <c r="K112" s="18" t="s">
        <v>1768</v>
      </c>
      <c r="L112" s="31" t="s">
        <v>62</v>
      </c>
      <c r="M112" s="18" t="s">
        <v>63</v>
      </c>
      <c r="N112" s="18" t="s">
        <v>57</v>
      </c>
      <c r="O112" s="18"/>
      <c r="P112" s="18"/>
      <c r="Q112" s="42">
        <v>1</v>
      </c>
      <c r="R112" s="42"/>
      <c r="S112" s="42"/>
      <c r="T112" s="42"/>
      <c r="U112" s="36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28" t="s">
        <v>1764</v>
      </c>
      <c r="AH112" s="55"/>
      <c r="AI112" s="55"/>
      <c r="AJ112" s="55"/>
      <c r="AK112" s="55"/>
      <c r="AL112" s="55"/>
      <c r="AM112" s="55"/>
      <c r="AN112" s="295"/>
      <c r="AO112" s="154"/>
      <c r="AP112" s="142">
        <v>1</v>
      </c>
      <c r="AQ112" s="142"/>
      <c r="AR112" s="142"/>
      <c r="AS112" s="142"/>
      <c r="AT112" s="142"/>
      <c r="AU112" s="142"/>
      <c r="AV112" s="142"/>
      <c r="AW112" s="142"/>
      <c r="AX112" s="210"/>
      <c r="AY112" s="155"/>
      <c r="AZ112" s="150"/>
      <c r="BA112" s="18"/>
      <c r="BB112" s="241"/>
      <c r="BC112" s="241"/>
      <c r="BD112" s="241"/>
      <c r="BE112" s="128" t="str">
        <f t="shared" si="9"/>
        <v>194</v>
      </c>
    </row>
    <row r="113" spans="1:67" s="137" customFormat="1">
      <c r="A113" s="128" t="s">
        <v>634</v>
      </c>
      <c r="B113" s="129">
        <v>36925</v>
      </c>
      <c r="C113" s="129" t="s">
        <v>12</v>
      </c>
      <c r="D113" s="9" t="s">
        <v>15</v>
      </c>
      <c r="E113" s="9" t="s">
        <v>47</v>
      </c>
      <c r="F113" s="130" t="s">
        <v>41</v>
      </c>
      <c r="G113" s="131">
        <v>17593</v>
      </c>
      <c r="H113" s="30">
        <v>326850957</v>
      </c>
      <c r="I113" s="30">
        <v>620143150</v>
      </c>
      <c r="J113" s="30" t="s">
        <v>60</v>
      </c>
      <c r="K113" s="18" t="s">
        <v>61</v>
      </c>
      <c r="L113" s="31" t="s">
        <v>62</v>
      </c>
      <c r="M113" s="18" t="s">
        <v>63</v>
      </c>
      <c r="N113" s="18" t="s">
        <v>57</v>
      </c>
      <c r="O113" s="18"/>
      <c r="P113" s="18"/>
      <c r="Q113" s="42">
        <v>1</v>
      </c>
      <c r="R113" s="42">
        <v>1</v>
      </c>
      <c r="S113" s="42">
        <v>1</v>
      </c>
      <c r="T113" s="42"/>
      <c r="U113" s="36">
        <v>1</v>
      </c>
      <c r="V113" s="199">
        <v>1</v>
      </c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28" t="str">
        <f>A113</f>
        <v>003</v>
      </c>
      <c r="AH113" s="55"/>
      <c r="AI113" s="55"/>
      <c r="AJ113" s="55"/>
      <c r="AK113" s="55"/>
      <c r="AL113" s="55"/>
      <c r="AM113" s="55"/>
      <c r="AN113" s="184"/>
      <c r="AO113" s="154"/>
      <c r="AP113" s="141">
        <v>1</v>
      </c>
      <c r="AQ113" s="141"/>
      <c r="AR113" s="142"/>
      <c r="AS113" s="142"/>
      <c r="AT113" s="142"/>
      <c r="AU113" s="142"/>
      <c r="AV113" s="142"/>
      <c r="AW113" s="142"/>
      <c r="AX113" s="210"/>
      <c r="AY113" s="155"/>
      <c r="AZ113" s="150"/>
      <c r="BA113" s="18"/>
      <c r="BB113" s="241"/>
      <c r="BC113" s="241"/>
      <c r="BD113" s="241"/>
      <c r="BE113" s="128" t="str">
        <f t="shared" si="9"/>
        <v>003</v>
      </c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1:67" s="137" customFormat="1">
      <c r="A114" s="128" t="s">
        <v>1645</v>
      </c>
      <c r="B114" s="129">
        <v>42035</v>
      </c>
      <c r="C114" s="129" t="s">
        <v>12</v>
      </c>
      <c r="D114" s="9" t="s">
        <v>145</v>
      </c>
      <c r="E114" s="9" t="s">
        <v>1646</v>
      </c>
      <c r="F114" s="130" t="s">
        <v>941</v>
      </c>
      <c r="G114" s="131">
        <v>18835</v>
      </c>
      <c r="H114" s="30"/>
      <c r="I114" s="30">
        <v>684849718</v>
      </c>
      <c r="J114" s="30" t="s">
        <v>1647</v>
      </c>
      <c r="K114" s="18" t="s">
        <v>1648</v>
      </c>
      <c r="L114" s="31" t="s">
        <v>170</v>
      </c>
      <c r="M114" s="18" t="s">
        <v>1252</v>
      </c>
      <c r="N114" s="18" t="s">
        <v>57</v>
      </c>
      <c r="O114" s="18"/>
      <c r="P114" s="18"/>
      <c r="Q114" s="42">
        <v>1</v>
      </c>
      <c r="R114" s="42">
        <v>1</v>
      </c>
      <c r="S114" s="42"/>
      <c r="T114" s="42"/>
      <c r="U114" s="36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28" t="s">
        <v>1645</v>
      </c>
      <c r="AH114" s="55"/>
      <c r="AI114" s="55"/>
      <c r="AJ114" s="55"/>
      <c r="AK114" s="55"/>
      <c r="AL114" s="55"/>
      <c r="AM114" s="55"/>
      <c r="AN114" s="184"/>
      <c r="AO114" s="154"/>
      <c r="AP114" s="141">
        <v>1</v>
      </c>
      <c r="AQ114" s="141"/>
      <c r="AR114" s="142"/>
      <c r="AS114" s="142"/>
      <c r="AT114" s="142"/>
      <c r="AU114" s="142"/>
      <c r="AV114" s="142"/>
      <c r="AW114" s="142"/>
      <c r="AX114" s="210"/>
      <c r="AY114" s="155"/>
      <c r="AZ114" s="150"/>
      <c r="BA114" s="18"/>
      <c r="BB114" s="241"/>
      <c r="BC114" s="241"/>
      <c r="BD114" s="241"/>
      <c r="BE114" s="128" t="str">
        <f t="shared" si="9"/>
        <v>168</v>
      </c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1:67" s="137" customFormat="1">
      <c r="A115" s="128" t="s">
        <v>1679</v>
      </c>
      <c r="B115" s="129">
        <v>42050</v>
      </c>
      <c r="C115" s="129" t="s">
        <v>142</v>
      </c>
      <c r="D115" s="9" t="s">
        <v>145</v>
      </c>
      <c r="E115" s="9" t="s">
        <v>1680</v>
      </c>
      <c r="F115" s="130" t="s">
        <v>1681</v>
      </c>
      <c r="G115" s="131">
        <v>17243</v>
      </c>
      <c r="H115" s="30">
        <v>323731514</v>
      </c>
      <c r="I115" s="30">
        <v>626058709</v>
      </c>
      <c r="J115" s="30" t="s">
        <v>1682</v>
      </c>
      <c r="K115" s="18" t="s">
        <v>1683</v>
      </c>
      <c r="L115" s="31" t="s">
        <v>1684</v>
      </c>
      <c r="M115" s="18" t="s">
        <v>1685</v>
      </c>
      <c r="N115" s="18" t="s">
        <v>57</v>
      </c>
      <c r="O115" s="18"/>
      <c r="P115" s="18"/>
      <c r="Q115" s="42">
        <v>1</v>
      </c>
      <c r="R115" s="42">
        <v>1</v>
      </c>
      <c r="S115" s="42"/>
      <c r="T115" s="42"/>
      <c r="U115" s="36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28" t="s">
        <v>1679</v>
      </c>
      <c r="AH115" s="55"/>
      <c r="AI115" s="55"/>
      <c r="AJ115" s="55"/>
      <c r="AK115" s="55"/>
      <c r="AL115" s="55"/>
      <c r="AM115" s="55"/>
      <c r="AN115" s="184"/>
      <c r="AO115" s="154"/>
      <c r="AP115" s="141">
        <v>1</v>
      </c>
      <c r="AQ115" s="141"/>
      <c r="AR115" s="142"/>
      <c r="AS115" s="142"/>
      <c r="AT115" s="142"/>
      <c r="AU115" s="142"/>
      <c r="AV115" s="142"/>
      <c r="AW115" s="142"/>
      <c r="AX115" s="210"/>
      <c r="AY115" s="155"/>
      <c r="AZ115" s="150"/>
      <c r="BA115" s="18"/>
      <c r="BB115" s="241"/>
      <c r="BC115" s="241"/>
      <c r="BD115" s="241"/>
      <c r="BE115" s="128" t="str">
        <f t="shared" si="9"/>
        <v>176</v>
      </c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1:67" s="137" customFormat="1">
      <c r="A116" s="128" t="s">
        <v>697</v>
      </c>
      <c r="B116" s="129">
        <v>41354</v>
      </c>
      <c r="C116" s="129" t="s">
        <v>12</v>
      </c>
      <c r="D116" s="9" t="s">
        <v>15</v>
      </c>
      <c r="E116" s="9" t="s">
        <v>1410</v>
      </c>
      <c r="F116" s="130" t="s">
        <v>1413</v>
      </c>
      <c r="G116" s="131">
        <v>20609</v>
      </c>
      <c r="H116" s="30">
        <v>326034822</v>
      </c>
      <c r="I116" s="30">
        <v>676061034</v>
      </c>
      <c r="J116" s="30" t="s">
        <v>1411</v>
      </c>
      <c r="K116" s="18" t="s">
        <v>1412</v>
      </c>
      <c r="L116" s="31" t="s">
        <v>368</v>
      </c>
      <c r="M116" s="18" t="s">
        <v>729</v>
      </c>
      <c r="N116" s="18" t="s">
        <v>57</v>
      </c>
      <c r="O116" s="18"/>
      <c r="P116" s="18"/>
      <c r="Q116" s="42">
        <v>1</v>
      </c>
      <c r="R116" s="42">
        <v>1</v>
      </c>
      <c r="S116" s="42">
        <v>2</v>
      </c>
      <c r="T116" s="42">
        <v>2</v>
      </c>
      <c r="U116" s="36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28" t="str">
        <f>A116</f>
        <v>126</v>
      </c>
      <c r="AH116" s="55"/>
      <c r="AI116" s="55"/>
      <c r="AJ116" s="55"/>
      <c r="AK116" s="55"/>
      <c r="AL116" s="55"/>
      <c r="AM116" s="55"/>
      <c r="AN116" s="184"/>
      <c r="AO116" s="154"/>
      <c r="AP116" s="141">
        <v>1</v>
      </c>
      <c r="AQ116" s="141"/>
      <c r="AR116" s="142"/>
      <c r="AS116" s="142"/>
      <c r="AT116" s="142"/>
      <c r="AU116" s="142"/>
      <c r="AV116" s="142"/>
      <c r="AW116" s="142"/>
      <c r="AX116" s="210"/>
      <c r="AY116" s="155"/>
      <c r="AZ116" s="150"/>
      <c r="BA116" s="18"/>
      <c r="BB116" s="241"/>
      <c r="BC116" s="241"/>
      <c r="BD116" s="241"/>
      <c r="BE116" s="128" t="str">
        <f t="shared" ref="BE116:BE137" si="12">A116</f>
        <v>126</v>
      </c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1:67" s="137" customFormat="1">
      <c r="A117" s="128" t="s">
        <v>698</v>
      </c>
      <c r="B117" s="129">
        <v>41354</v>
      </c>
      <c r="C117" s="129" t="s">
        <v>12</v>
      </c>
      <c r="D117" s="9" t="s">
        <v>145</v>
      </c>
      <c r="E117" s="9" t="s">
        <v>1410</v>
      </c>
      <c r="F117" s="130" t="s">
        <v>305</v>
      </c>
      <c r="G117" s="131">
        <v>18581</v>
      </c>
      <c r="H117" s="30">
        <v>326034822</v>
      </c>
      <c r="I117" s="30">
        <v>676061034</v>
      </c>
      <c r="J117" s="30"/>
      <c r="K117" s="18" t="s">
        <v>1412</v>
      </c>
      <c r="L117" s="31" t="s">
        <v>368</v>
      </c>
      <c r="M117" s="18" t="s">
        <v>729</v>
      </c>
      <c r="N117" s="18" t="s">
        <v>72</v>
      </c>
      <c r="O117" s="18"/>
      <c r="P117" s="18"/>
      <c r="Q117" s="42">
        <v>1</v>
      </c>
      <c r="R117" s="42">
        <v>1</v>
      </c>
      <c r="S117" s="42" t="s">
        <v>617</v>
      </c>
      <c r="T117" s="42" t="s">
        <v>617</v>
      </c>
      <c r="U117" s="36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28" t="str">
        <f>A117</f>
        <v>127</v>
      </c>
      <c r="AH117" s="55"/>
      <c r="AI117" s="55"/>
      <c r="AJ117" s="55"/>
      <c r="AK117" s="55"/>
      <c r="AL117" s="55"/>
      <c r="AM117" s="55"/>
      <c r="AN117" s="184"/>
      <c r="AO117" s="154"/>
      <c r="AP117" s="141">
        <v>0</v>
      </c>
      <c r="AQ117" s="141"/>
      <c r="AR117" s="142"/>
      <c r="AS117" s="142"/>
      <c r="AT117" s="142"/>
      <c r="AU117" s="142"/>
      <c r="AV117" s="142"/>
      <c r="AW117" s="142"/>
      <c r="AX117" s="210"/>
      <c r="AY117" s="155"/>
      <c r="AZ117" s="150"/>
      <c r="BA117" s="18"/>
      <c r="BB117" s="241"/>
      <c r="BC117" s="241"/>
      <c r="BD117" s="241"/>
      <c r="BE117" s="128" t="str">
        <f t="shared" si="12"/>
        <v>127</v>
      </c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1:67" s="137" customFormat="1">
      <c r="A118" s="128" t="s">
        <v>125</v>
      </c>
      <c r="B118" s="129">
        <v>40834</v>
      </c>
      <c r="C118" s="129" t="s">
        <v>12</v>
      </c>
      <c r="D118" s="9" t="s">
        <v>15</v>
      </c>
      <c r="E118" s="9" t="s">
        <v>596</v>
      </c>
      <c r="F118" s="130" t="s">
        <v>597</v>
      </c>
      <c r="G118" s="131">
        <v>18642</v>
      </c>
      <c r="H118" s="30">
        <v>326971459</v>
      </c>
      <c r="I118" s="30">
        <v>699285256</v>
      </c>
      <c r="J118" s="30" t="s">
        <v>598</v>
      </c>
      <c r="K118" s="18" t="s">
        <v>599</v>
      </c>
      <c r="L118" s="31" t="s">
        <v>83</v>
      </c>
      <c r="M118" s="18" t="s">
        <v>600</v>
      </c>
      <c r="N118" s="18" t="s">
        <v>57</v>
      </c>
      <c r="O118" s="18"/>
      <c r="P118" s="18"/>
      <c r="Q118" s="42">
        <v>1</v>
      </c>
      <c r="R118" s="42">
        <v>1</v>
      </c>
      <c r="S118" s="42">
        <v>1</v>
      </c>
      <c r="T118" s="42">
        <v>1</v>
      </c>
      <c r="U118" s="36">
        <v>1</v>
      </c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28" t="str">
        <f>A118</f>
        <v>093</v>
      </c>
      <c r="AH118" s="55"/>
      <c r="AI118" s="55"/>
      <c r="AJ118" s="55"/>
      <c r="AK118" s="55"/>
      <c r="AL118" s="55"/>
      <c r="AM118" s="55"/>
      <c r="AN118" s="184"/>
      <c r="AO118" s="154"/>
      <c r="AP118" s="141">
        <v>1</v>
      </c>
      <c r="AQ118" s="141"/>
      <c r="AR118" s="142"/>
      <c r="AS118" s="142"/>
      <c r="AT118" s="142"/>
      <c r="AU118" s="142"/>
      <c r="AV118" s="142"/>
      <c r="AW118" s="142"/>
      <c r="AX118" s="210"/>
      <c r="AY118" s="155"/>
      <c r="AZ118" s="150"/>
      <c r="BA118" s="18"/>
      <c r="BB118" s="241"/>
      <c r="BC118" s="241"/>
      <c r="BD118" s="241"/>
      <c r="BE118" s="128" t="str">
        <f t="shared" si="12"/>
        <v>093</v>
      </c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1:67" s="137" customFormat="1">
      <c r="A119" s="128" t="s">
        <v>117</v>
      </c>
      <c r="B119" s="129">
        <v>39893</v>
      </c>
      <c r="C119" s="129" t="s">
        <v>12</v>
      </c>
      <c r="D119" s="9" t="s">
        <v>14</v>
      </c>
      <c r="E119" s="9" t="s">
        <v>371</v>
      </c>
      <c r="F119" s="130" t="s">
        <v>372</v>
      </c>
      <c r="G119" s="131">
        <v>21256</v>
      </c>
      <c r="H119" s="30">
        <v>326361861</v>
      </c>
      <c r="I119" s="30">
        <v>626242084</v>
      </c>
      <c r="J119" s="30" t="s">
        <v>373</v>
      </c>
      <c r="K119" s="18" t="s">
        <v>1614</v>
      </c>
      <c r="L119" s="31" t="s">
        <v>62</v>
      </c>
      <c r="M119" s="18" t="s">
        <v>63</v>
      </c>
      <c r="N119" s="18" t="s">
        <v>57</v>
      </c>
      <c r="O119" s="18"/>
      <c r="P119" s="18"/>
      <c r="Q119" s="42">
        <v>1</v>
      </c>
      <c r="R119" s="42">
        <v>1</v>
      </c>
      <c r="S119" s="42">
        <v>2</v>
      </c>
      <c r="T119" s="42"/>
      <c r="U119" s="36"/>
      <c r="V119" s="199">
        <v>2</v>
      </c>
      <c r="W119" s="199">
        <v>2</v>
      </c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28" t="str">
        <f>A119</f>
        <v>061</v>
      </c>
      <c r="AH119" s="55"/>
      <c r="AI119" s="55"/>
      <c r="AJ119" s="55"/>
      <c r="AK119" s="55"/>
      <c r="AL119" s="55"/>
      <c r="AM119" s="55"/>
      <c r="AN119" s="184"/>
      <c r="AO119" s="154"/>
      <c r="AP119" s="141">
        <v>1</v>
      </c>
      <c r="AQ119" s="141"/>
      <c r="AR119" s="142"/>
      <c r="AS119" s="142"/>
      <c r="AT119" s="142"/>
      <c r="AU119" s="142"/>
      <c r="AV119" s="142"/>
      <c r="AW119" s="142"/>
      <c r="AX119" s="210"/>
      <c r="AY119" s="155"/>
      <c r="AZ119" s="150"/>
      <c r="BA119" s="18"/>
      <c r="BB119" s="241"/>
      <c r="BC119" s="241"/>
      <c r="BD119" s="241"/>
      <c r="BE119" s="128" t="str">
        <f t="shared" si="12"/>
        <v>061</v>
      </c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1:67">
      <c r="A120" s="128" t="s">
        <v>1769</v>
      </c>
      <c r="B120" s="129">
        <v>42248</v>
      </c>
      <c r="C120" s="129" t="s">
        <v>12</v>
      </c>
      <c r="D120" s="9" t="s">
        <v>15</v>
      </c>
      <c r="E120" s="9" t="s">
        <v>1166</v>
      </c>
      <c r="F120" s="130" t="s">
        <v>536</v>
      </c>
      <c r="G120" s="131">
        <v>18846</v>
      </c>
      <c r="H120" s="30">
        <v>326478920</v>
      </c>
      <c r="I120" s="30">
        <v>687863419</v>
      </c>
      <c r="J120" s="196" t="s">
        <v>1770</v>
      </c>
      <c r="K120" s="18" t="s">
        <v>1771</v>
      </c>
      <c r="L120" s="31" t="s">
        <v>62</v>
      </c>
      <c r="M120" s="18" t="s">
        <v>63</v>
      </c>
      <c r="N120" s="18" t="s">
        <v>57</v>
      </c>
      <c r="O120" s="18"/>
      <c r="P120" s="18"/>
      <c r="Q120" s="42">
        <v>1</v>
      </c>
      <c r="R120" s="42"/>
      <c r="S120" s="42"/>
      <c r="T120" s="42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128" t="s">
        <v>1769</v>
      </c>
      <c r="AH120" s="55"/>
      <c r="AI120" s="55"/>
      <c r="AJ120" s="55"/>
      <c r="AK120" s="55"/>
      <c r="AL120" s="55"/>
      <c r="AM120" s="55"/>
      <c r="AN120" s="295"/>
      <c r="AO120" s="154"/>
      <c r="AP120" s="142">
        <v>1</v>
      </c>
      <c r="AQ120" s="142"/>
      <c r="AR120" s="142"/>
      <c r="AS120" s="142"/>
      <c r="AT120" s="142"/>
      <c r="AU120" s="142"/>
      <c r="AV120" s="142"/>
      <c r="AW120" s="142"/>
      <c r="AX120" s="210"/>
      <c r="AY120" s="155"/>
      <c r="AZ120" s="150"/>
      <c r="BA120" s="18"/>
      <c r="BB120" s="241"/>
      <c r="BC120" s="241"/>
      <c r="BD120" s="241"/>
      <c r="BE120" s="128" t="str">
        <f t="shared" si="12"/>
        <v>195</v>
      </c>
    </row>
    <row r="121" spans="1:67" ht="12.75">
      <c r="A121" s="128" t="s">
        <v>1762</v>
      </c>
      <c r="B121" s="348">
        <v>42231</v>
      </c>
      <c r="C121" s="348" t="s">
        <v>141</v>
      </c>
      <c r="D121" s="349" t="s">
        <v>145</v>
      </c>
      <c r="E121" s="349" t="s">
        <v>1369</v>
      </c>
      <c r="F121" s="350" t="s">
        <v>29</v>
      </c>
      <c r="G121" s="351">
        <v>14297</v>
      </c>
      <c r="H121" s="352">
        <v>324303007</v>
      </c>
      <c r="I121" s="352"/>
      <c r="J121" s="352" t="s">
        <v>1370</v>
      </c>
      <c r="K121" s="353" t="s">
        <v>1371</v>
      </c>
      <c r="L121" s="354" t="s">
        <v>878</v>
      </c>
      <c r="M121" s="353" t="s">
        <v>1372</v>
      </c>
      <c r="N121" s="353" t="s">
        <v>57</v>
      </c>
      <c r="O121" s="353"/>
      <c r="P121" s="353"/>
      <c r="Q121" s="355">
        <v>1</v>
      </c>
      <c r="R121" s="355"/>
      <c r="S121" s="355"/>
      <c r="T121" s="355">
        <v>1</v>
      </c>
      <c r="U121" s="356"/>
      <c r="V121" s="356"/>
      <c r="W121" s="356"/>
      <c r="X121" s="356"/>
      <c r="Y121" s="356"/>
      <c r="Z121" s="356"/>
      <c r="AA121" s="356"/>
      <c r="AB121" s="356"/>
      <c r="AC121" s="356"/>
      <c r="AD121" s="356"/>
      <c r="AE121" s="356"/>
      <c r="AF121" s="356"/>
      <c r="AG121" s="357" t="str">
        <f>A121</f>
        <v>193</v>
      </c>
      <c r="AH121" s="358"/>
      <c r="AI121" s="358"/>
      <c r="AJ121" s="358"/>
      <c r="AK121" s="358"/>
      <c r="AL121" s="358"/>
      <c r="AM121" s="358"/>
      <c r="AN121" s="359"/>
      <c r="AO121" s="360"/>
      <c r="AP121" s="358"/>
      <c r="AQ121" s="358"/>
      <c r="AR121" s="358"/>
      <c r="AS121" s="358"/>
      <c r="AT121" s="358"/>
      <c r="AU121" s="358"/>
      <c r="AV121" s="358"/>
      <c r="AW121" s="358"/>
      <c r="AX121" s="359"/>
      <c r="AY121" s="361"/>
      <c r="AZ121" s="362"/>
      <c r="BA121" s="358"/>
      <c r="BB121" s="358"/>
      <c r="BC121" s="358"/>
      <c r="BD121" s="358"/>
      <c r="BE121" s="126" t="str">
        <f t="shared" si="12"/>
        <v>193</v>
      </c>
      <c r="BF121" s="363"/>
      <c r="BG121" s="363"/>
      <c r="BH121" s="363"/>
      <c r="BI121" s="363"/>
      <c r="BJ121" s="363"/>
      <c r="BK121" s="363"/>
      <c r="BL121" s="363"/>
      <c r="BM121" s="363"/>
      <c r="BN121" s="363"/>
      <c r="BO121" s="363"/>
    </row>
    <row r="122" spans="1:67">
      <c r="A122" s="128" t="s">
        <v>1635</v>
      </c>
      <c r="B122" s="129">
        <v>42018</v>
      </c>
      <c r="C122" s="129" t="s">
        <v>12</v>
      </c>
      <c r="D122" s="9" t="s">
        <v>145</v>
      </c>
      <c r="E122" s="9" t="s">
        <v>1636</v>
      </c>
      <c r="F122" s="130" t="s">
        <v>310</v>
      </c>
      <c r="G122" s="131">
        <v>18927</v>
      </c>
      <c r="H122" s="30">
        <v>326975529</v>
      </c>
      <c r="I122" s="30">
        <v>601331162</v>
      </c>
      <c r="J122" s="30" t="s">
        <v>1637</v>
      </c>
      <c r="K122" s="18" t="s">
        <v>1638</v>
      </c>
      <c r="L122" s="31" t="s">
        <v>83</v>
      </c>
      <c r="M122" s="18" t="s">
        <v>1365</v>
      </c>
      <c r="N122" s="18" t="s">
        <v>57</v>
      </c>
      <c r="O122" s="18"/>
      <c r="P122" s="18"/>
      <c r="Q122" s="42">
        <v>1</v>
      </c>
      <c r="R122" s="42">
        <v>1</v>
      </c>
      <c r="S122" s="42"/>
      <c r="T122" s="42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128" t="str">
        <f>A122</f>
        <v>165</v>
      </c>
      <c r="AH122" s="55"/>
      <c r="AI122" s="55"/>
      <c r="AJ122" s="55"/>
      <c r="AK122" s="55"/>
      <c r="AL122" s="55"/>
      <c r="AM122" s="55"/>
      <c r="AN122" s="184"/>
      <c r="AO122" s="154"/>
      <c r="AP122" s="141">
        <v>1</v>
      </c>
      <c r="AQ122" s="141"/>
      <c r="AR122" s="142"/>
      <c r="AS122" s="142"/>
      <c r="AT122" s="142"/>
      <c r="AU122" s="142"/>
      <c r="AV122" s="142"/>
      <c r="AW122" s="142"/>
      <c r="AX122" s="210"/>
      <c r="AY122" s="155"/>
      <c r="AZ122" s="150"/>
      <c r="BA122" s="18"/>
      <c r="BB122" s="241"/>
      <c r="BC122" s="241"/>
      <c r="BD122" s="241"/>
      <c r="BE122" s="128" t="str">
        <f t="shared" si="12"/>
        <v>165</v>
      </c>
    </row>
    <row r="123" spans="1:67">
      <c r="A123" s="128" t="s">
        <v>1639</v>
      </c>
      <c r="B123" s="129">
        <v>42018</v>
      </c>
      <c r="C123" s="129" t="s">
        <v>12</v>
      </c>
      <c r="D123" s="9" t="s">
        <v>15</v>
      </c>
      <c r="E123" s="9" t="s">
        <v>1636</v>
      </c>
      <c r="F123" s="130" t="s">
        <v>423</v>
      </c>
      <c r="G123" s="131">
        <v>19805</v>
      </c>
      <c r="H123" s="30">
        <v>326975529</v>
      </c>
      <c r="I123" s="30">
        <v>601331162</v>
      </c>
      <c r="J123" s="30" t="s">
        <v>1637</v>
      </c>
      <c r="K123" s="18" t="s">
        <v>1638</v>
      </c>
      <c r="L123" s="31" t="s">
        <v>83</v>
      </c>
      <c r="M123" s="18" t="s">
        <v>1365</v>
      </c>
      <c r="N123" s="18" t="s">
        <v>57</v>
      </c>
      <c r="O123" s="18"/>
      <c r="P123" s="18"/>
      <c r="Q123" s="42">
        <v>1</v>
      </c>
      <c r="R123" s="42">
        <v>1</v>
      </c>
      <c r="S123" s="42"/>
      <c r="T123" s="42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128" t="s">
        <v>1639</v>
      </c>
      <c r="AH123" s="55"/>
      <c r="AI123" s="55"/>
      <c r="AJ123" s="55"/>
      <c r="AK123" s="55"/>
      <c r="AL123" s="55"/>
      <c r="AM123" s="55"/>
      <c r="AN123" s="184"/>
      <c r="AO123" s="154"/>
      <c r="AP123" s="141">
        <v>1</v>
      </c>
      <c r="AQ123" s="141"/>
      <c r="AR123" s="142"/>
      <c r="AS123" s="142"/>
      <c r="AT123" s="142"/>
      <c r="AU123" s="142"/>
      <c r="AV123" s="142"/>
      <c r="AW123" s="142"/>
      <c r="AX123" s="210"/>
      <c r="AY123" s="155"/>
      <c r="AZ123" s="150"/>
      <c r="BA123" s="18"/>
      <c r="BB123" s="241"/>
      <c r="BC123" s="241"/>
      <c r="BD123" s="241"/>
      <c r="BE123" s="128" t="str">
        <f t="shared" si="12"/>
        <v>166</v>
      </c>
    </row>
    <row r="124" spans="1:67">
      <c r="A124" s="128" t="s">
        <v>669</v>
      </c>
      <c r="B124" s="129">
        <v>39875</v>
      </c>
      <c r="C124" s="129" t="s">
        <v>12</v>
      </c>
      <c r="D124" s="9" t="s">
        <v>143</v>
      </c>
      <c r="E124" s="9" t="s">
        <v>1499</v>
      </c>
      <c r="F124" s="130" t="s">
        <v>357</v>
      </c>
      <c r="G124" s="131">
        <v>17006</v>
      </c>
      <c r="H124" s="30">
        <v>326499800</v>
      </c>
      <c r="I124" s="30">
        <v>678765373</v>
      </c>
      <c r="J124" s="196" t="s">
        <v>1908</v>
      </c>
      <c r="K124" s="18" t="s">
        <v>358</v>
      </c>
      <c r="L124" s="31" t="s">
        <v>359</v>
      </c>
      <c r="M124" s="18" t="s">
        <v>63</v>
      </c>
      <c r="N124" s="18" t="s">
        <v>57</v>
      </c>
      <c r="O124" s="18"/>
      <c r="P124" s="18"/>
      <c r="Q124" s="42">
        <v>1</v>
      </c>
      <c r="R124" s="42">
        <v>1</v>
      </c>
      <c r="S124" s="42">
        <v>1</v>
      </c>
      <c r="T124" s="42">
        <v>1</v>
      </c>
      <c r="U124" s="36">
        <v>1</v>
      </c>
      <c r="V124" s="36">
        <v>1</v>
      </c>
      <c r="W124" s="36">
        <v>1</v>
      </c>
      <c r="X124" s="36">
        <v>1</v>
      </c>
      <c r="Y124" s="36"/>
      <c r="Z124" s="36"/>
      <c r="AA124" s="36"/>
      <c r="AB124" s="36"/>
      <c r="AC124" s="36"/>
      <c r="AD124" s="36"/>
      <c r="AE124" s="36"/>
      <c r="AF124" s="36"/>
      <c r="AG124" s="128" t="str">
        <f>A124</f>
        <v>058</v>
      </c>
      <c r="AH124" s="55"/>
      <c r="AI124" s="55"/>
      <c r="AJ124" s="55"/>
      <c r="AK124" s="55"/>
      <c r="AL124" s="55"/>
      <c r="AM124" s="55"/>
      <c r="AN124" s="184"/>
      <c r="AO124" s="154"/>
      <c r="AP124" s="141">
        <v>1</v>
      </c>
      <c r="AQ124" s="141"/>
      <c r="AR124" s="142"/>
      <c r="AS124" s="142"/>
      <c r="AT124" s="142"/>
      <c r="AU124" s="142"/>
      <c r="AV124" s="142"/>
      <c r="AW124" s="142"/>
      <c r="AX124" s="210"/>
      <c r="AY124" s="155"/>
      <c r="AZ124" s="150"/>
      <c r="BA124" s="18"/>
      <c r="BB124" s="241"/>
      <c r="BC124" s="241"/>
      <c r="BD124" s="241"/>
      <c r="BE124" s="128" t="str">
        <f t="shared" si="12"/>
        <v>058</v>
      </c>
    </row>
    <row r="125" spans="1:67">
      <c r="A125" s="128" t="s">
        <v>676</v>
      </c>
      <c r="B125" s="129">
        <v>40229</v>
      </c>
      <c r="C125" s="129" t="s">
        <v>12</v>
      </c>
      <c r="D125" s="9" t="s">
        <v>15</v>
      </c>
      <c r="E125" s="9" t="s">
        <v>456</v>
      </c>
      <c r="F125" s="130" t="s">
        <v>457</v>
      </c>
      <c r="G125" s="131">
        <v>23005</v>
      </c>
      <c r="H125" s="30">
        <v>326974185</v>
      </c>
      <c r="I125" s="30">
        <v>688813416</v>
      </c>
      <c r="J125" s="30" t="s">
        <v>458</v>
      </c>
      <c r="K125" s="18" t="s">
        <v>459</v>
      </c>
      <c r="L125" s="31" t="s">
        <v>460</v>
      </c>
      <c r="M125" s="18" t="s">
        <v>461</v>
      </c>
      <c r="N125" s="18" t="s">
        <v>57</v>
      </c>
      <c r="O125" s="18"/>
      <c r="P125" s="18"/>
      <c r="Q125" s="42"/>
      <c r="R125" s="42">
        <v>1</v>
      </c>
      <c r="S125" s="42">
        <v>1</v>
      </c>
      <c r="T125" s="42">
        <v>1</v>
      </c>
      <c r="U125" s="36">
        <v>1</v>
      </c>
      <c r="V125" s="36">
        <v>1</v>
      </c>
      <c r="W125" s="36">
        <v>1</v>
      </c>
      <c r="X125" s="36"/>
      <c r="Y125" s="36"/>
      <c r="Z125" s="36"/>
      <c r="AA125" s="36"/>
      <c r="AB125" s="36"/>
      <c r="AC125" s="36"/>
      <c r="AD125" s="36"/>
      <c r="AE125" s="36"/>
      <c r="AF125" s="36"/>
      <c r="AG125" s="128" t="str">
        <f>A125</f>
        <v>073</v>
      </c>
      <c r="AH125" s="55"/>
      <c r="AI125" s="55"/>
      <c r="AJ125" s="55"/>
      <c r="AK125" s="55"/>
      <c r="AL125" s="55"/>
      <c r="AM125" s="55"/>
      <c r="AN125" s="184">
        <v>1</v>
      </c>
      <c r="AO125" s="154"/>
      <c r="AP125" s="141">
        <v>1</v>
      </c>
      <c r="AQ125" s="141"/>
      <c r="AR125" s="142"/>
      <c r="AS125" s="142"/>
      <c r="AT125" s="142"/>
      <c r="AU125" s="142"/>
      <c r="AV125" s="142"/>
      <c r="AW125" s="142"/>
      <c r="AX125" s="210"/>
      <c r="AY125" s="155"/>
      <c r="AZ125" s="150"/>
      <c r="BA125" s="18"/>
      <c r="BB125" s="241">
        <v>1</v>
      </c>
      <c r="BC125" s="241">
        <v>1</v>
      </c>
      <c r="BD125" s="241" t="s">
        <v>1577</v>
      </c>
      <c r="BE125" s="128" t="str">
        <f t="shared" si="12"/>
        <v>073</v>
      </c>
    </row>
    <row r="126" spans="1:67">
      <c r="A126" s="128" t="s">
        <v>123</v>
      </c>
      <c r="B126" s="129">
        <v>40488</v>
      </c>
      <c r="C126" s="129" t="s">
        <v>12</v>
      </c>
      <c r="D126" s="9" t="s">
        <v>14</v>
      </c>
      <c r="E126" s="9" t="s">
        <v>509</v>
      </c>
      <c r="F126" s="130" t="s">
        <v>510</v>
      </c>
      <c r="G126" s="131">
        <v>16573</v>
      </c>
      <c r="H126" s="30">
        <v>310186058</v>
      </c>
      <c r="I126" s="30">
        <v>625464993</v>
      </c>
      <c r="J126" s="30" t="s">
        <v>511</v>
      </c>
      <c r="K126" s="18" t="s">
        <v>512</v>
      </c>
      <c r="L126" s="31" t="s">
        <v>86</v>
      </c>
      <c r="M126" s="18" t="s">
        <v>87</v>
      </c>
      <c r="N126" s="18" t="s">
        <v>57</v>
      </c>
      <c r="O126" s="18" t="s">
        <v>1375</v>
      </c>
      <c r="P126" s="18"/>
      <c r="Q126" s="42">
        <v>1</v>
      </c>
      <c r="R126" s="42">
        <v>1</v>
      </c>
      <c r="S126" s="42" t="s">
        <v>617</v>
      </c>
      <c r="T126" s="42">
        <v>2</v>
      </c>
      <c r="U126" s="36">
        <v>1</v>
      </c>
      <c r="V126" s="36">
        <v>1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128" t="str">
        <f>A126</f>
        <v>080</v>
      </c>
      <c r="AH126" s="55"/>
      <c r="AI126" s="55">
        <v>1</v>
      </c>
      <c r="AJ126" s="55">
        <v>1</v>
      </c>
      <c r="AK126" s="55">
        <v>1</v>
      </c>
      <c r="AL126" s="55"/>
      <c r="AM126" s="55"/>
      <c r="AN126" s="184"/>
      <c r="AO126" s="154"/>
      <c r="AP126" s="141">
        <v>1</v>
      </c>
      <c r="AQ126" s="141">
        <v>1</v>
      </c>
      <c r="AR126" s="142"/>
      <c r="AS126" s="142"/>
      <c r="AT126" s="142"/>
      <c r="AU126" s="142">
        <v>1</v>
      </c>
      <c r="AV126" s="142"/>
      <c r="AW126" s="142"/>
      <c r="AX126" s="210">
        <v>1</v>
      </c>
      <c r="AY126" s="155"/>
      <c r="AZ126" s="150" t="s">
        <v>1507</v>
      </c>
      <c r="BA126" s="18"/>
      <c r="BB126" s="241"/>
      <c r="BC126" s="241"/>
      <c r="BD126" s="241"/>
      <c r="BE126" s="128" t="str">
        <f t="shared" si="12"/>
        <v>080</v>
      </c>
    </row>
    <row r="127" spans="1:67">
      <c r="A127" s="128" t="s">
        <v>660</v>
      </c>
      <c r="B127" s="129">
        <v>38723</v>
      </c>
      <c r="C127" s="129" t="s">
        <v>12</v>
      </c>
      <c r="D127" s="9" t="s">
        <v>15</v>
      </c>
      <c r="E127" s="9" t="s">
        <v>276</v>
      </c>
      <c r="F127" s="130" t="s">
        <v>277</v>
      </c>
      <c r="G127" s="131">
        <v>14585</v>
      </c>
      <c r="H127" s="30">
        <v>326858254</v>
      </c>
      <c r="I127" s="30">
        <v>686211761</v>
      </c>
      <c r="J127" s="30" t="s">
        <v>278</v>
      </c>
      <c r="K127" s="18" t="s">
        <v>279</v>
      </c>
      <c r="L127" s="31" t="s">
        <v>62</v>
      </c>
      <c r="M127" s="18" t="s">
        <v>63</v>
      </c>
      <c r="N127" s="18" t="s">
        <v>57</v>
      </c>
      <c r="O127" s="18" t="s">
        <v>1375</v>
      </c>
      <c r="P127" s="18"/>
      <c r="Q127" s="42">
        <v>1</v>
      </c>
      <c r="R127" s="42">
        <v>1</v>
      </c>
      <c r="S127" s="42">
        <v>1</v>
      </c>
      <c r="T127" s="42">
        <v>1</v>
      </c>
      <c r="U127" s="36">
        <v>1</v>
      </c>
      <c r="V127" s="36">
        <v>1</v>
      </c>
      <c r="W127" s="36">
        <v>1</v>
      </c>
      <c r="X127" s="36">
        <v>1</v>
      </c>
      <c r="Y127" s="36">
        <v>1</v>
      </c>
      <c r="Z127" s="36">
        <v>1</v>
      </c>
      <c r="AA127" s="36">
        <v>1</v>
      </c>
      <c r="AB127" s="36"/>
      <c r="AC127" s="36"/>
      <c r="AD127" s="36"/>
      <c r="AE127" s="36"/>
      <c r="AF127" s="36"/>
      <c r="AG127" s="128" t="str">
        <f>A127</f>
        <v>042</v>
      </c>
      <c r="AH127" s="55">
        <v>1</v>
      </c>
      <c r="AI127" s="55"/>
      <c r="AJ127" s="55"/>
      <c r="AK127" s="55"/>
      <c r="AL127" s="55"/>
      <c r="AM127" s="55"/>
      <c r="AN127" s="184">
        <v>1</v>
      </c>
      <c r="AO127" s="154"/>
      <c r="AP127" s="141">
        <v>1</v>
      </c>
      <c r="AQ127" s="141"/>
      <c r="AR127" s="142"/>
      <c r="AS127" s="142">
        <v>1</v>
      </c>
      <c r="AT127" s="142"/>
      <c r="AU127" s="142"/>
      <c r="AV127" s="142"/>
      <c r="AW127" s="142"/>
      <c r="AX127" s="210">
        <v>1</v>
      </c>
      <c r="AY127" s="155"/>
      <c r="AZ127" s="150" t="s">
        <v>1509</v>
      </c>
      <c r="BA127" s="18"/>
      <c r="BB127" s="241">
        <v>1</v>
      </c>
      <c r="BC127" s="241">
        <v>1</v>
      </c>
      <c r="BD127" s="241" t="s">
        <v>1577</v>
      </c>
      <c r="BE127" s="128" t="str">
        <f t="shared" si="12"/>
        <v>042</v>
      </c>
    </row>
    <row r="128" spans="1:67">
      <c r="A128" s="128" t="s">
        <v>667</v>
      </c>
      <c r="B128" s="129">
        <v>39498</v>
      </c>
      <c r="C128" s="129" t="s">
        <v>12</v>
      </c>
      <c r="D128" s="9" t="s">
        <v>15</v>
      </c>
      <c r="E128" s="9" t="s">
        <v>322</v>
      </c>
      <c r="F128" s="130" t="s">
        <v>323</v>
      </c>
      <c r="G128" s="131">
        <v>18921</v>
      </c>
      <c r="H128" s="30">
        <v>326592956</v>
      </c>
      <c r="I128" s="30" t="s">
        <v>324</v>
      </c>
      <c r="J128" s="30" t="s">
        <v>325</v>
      </c>
      <c r="K128" s="18" t="s">
        <v>326</v>
      </c>
      <c r="L128" s="31" t="s">
        <v>55</v>
      </c>
      <c r="M128" s="18" t="s">
        <v>56</v>
      </c>
      <c r="N128" s="18" t="s">
        <v>57</v>
      </c>
      <c r="O128" s="18" t="s">
        <v>1374</v>
      </c>
      <c r="P128" s="18"/>
      <c r="Q128" s="42">
        <v>1</v>
      </c>
      <c r="R128" s="42">
        <v>1</v>
      </c>
      <c r="S128" s="42">
        <v>1</v>
      </c>
      <c r="T128" s="42">
        <v>1</v>
      </c>
      <c r="U128" s="36">
        <v>1</v>
      </c>
      <c r="V128" s="36">
        <v>1</v>
      </c>
      <c r="W128" s="36">
        <v>1</v>
      </c>
      <c r="X128" s="36">
        <v>1</v>
      </c>
      <c r="Y128" s="36">
        <v>1</v>
      </c>
      <c r="Z128" s="36"/>
      <c r="AA128" s="36"/>
      <c r="AB128" s="36"/>
      <c r="AC128" s="36"/>
      <c r="AD128" s="36"/>
      <c r="AE128" s="36"/>
      <c r="AF128" s="36"/>
      <c r="AG128" s="128" t="str">
        <f>A128</f>
        <v>055</v>
      </c>
      <c r="AH128" s="55"/>
      <c r="AI128" s="55"/>
      <c r="AJ128" s="55">
        <v>1</v>
      </c>
      <c r="AK128" s="55"/>
      <c r="AL128" s="55"/>
      <c r="AM128" s="55"/>
      <c r="AN128" s="184">
        <v>1</v>
      </c>
      <c r="AO128" s="154"/>
      <c r="AP128" s="141">
        <v>1</v>
      </c>
      <c r="AQ128" s="141">
        <v>1</v>
      </c>
      <c r="AR128" s="142"/>
      <c r="AS128" s="142"/>
      <c r="AT128" s="142"/>
      <c r="AU128" s="142"/>
      <c r="AV128" s="142"/>
      <c r="AW128" s="142"/>
      <c r="AX128" s="210"/>
      <c r="AY128" s="155"/>
      <c r="AZ128" s="150"/>
      <c r="BA128" s="18"/>
      <c r="BB128" s="241">
        <v>1</v>
      </c>
      <c r="BC128" s="241">
        <v>1</v>
      </c>
      <c r="BD128" s="241" t="s">
        <v>1578</v>
      </c>
      <c r="BE128" s="128" t="str">
        <f t="shared" si="12"/>
        <v>055</v>
      </c>
    </row>
    <row r="129" spans="1:67">
      <c r="A129" s="128" t="s">
        <v>1718</v>
      </c>
      <c r="B129" s="129">
        <v>42077</v>
      </c>
      <c r="C129" s="129" t="s">
        <v>12</v>
      </c>
      <c r="D129" s="9" t="s">
        <v>145</v>
      </c>
      <c r="E129" s="9" t="s">
        <v>1719</v>
      </c>
      <c r="F129" s="130" t="s">
        <v>305</v>
      </c>
      <c r="G129" s="131">
        <v>21835</v>
      </c>
      <c r="H129" s="30">
        <v>326856704</v>
      </c>
      <c r="I129" s="30">
        <v>618280296</v>
      </c>
      <c r="J129" s="30" t="s">
        <v>1720</v>
      </c>
      <c r="K129" s="18" t="s">
        <v>1721</v>
      </c>
      <c r="L129" s="31" t="s">
        <v>161</v>
      </c>
      <c r="M129" s="18" t="s">
        <v>1292</v>
      </c>
      <c r="N129" s="18" t="s">
        <v>57</v>
      </c>
      <c r="O129" s="18"/>
      <c r="P129" s="18"/>
      <c r="Q129" s="42"/>
      <c r="R129" s="42">
        <v>1</v>
      </c>
      <c r="S129" s="42"/>
      <c r="T129" s="42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128" t="s">
        <v>1718</v>
      </c>
      <c r="AH129" s="55"/>
      <c r="AI129" s="55"/>
      <c r="AJ129" s="55"/>
      <c r="AK129" s="55"/>
      <c r="AL129" s="55"/>
      <c r="AM129" s="55"/>
      <c r="AN129" s="184"/>
      <c r="AO129" s="154"/>
      <c r="AP129" s="141">
        <v>1</v>
      </c>
      <c r="AQ129" s="141"/>
      <c r="AR129" s="142"/>
      <c r="AS129" s="142"/>
      <c r="AT129" s="142"/>
      <c r="AU129" s="142"/>
      <c r="AV129" s="142"/>
      <c r="AW129" s="142"/>
      <c r="AX129" s="210"/>
      <c r="AY129" s="155"/>
      <c r="AZ129" s="150"/>
      <c r="BA129" s="18"/>
      <c r="BB129" s="241"/>
      <c r="BC129" s="241"/>
      <c r="BD129" s="241"/>
      <c r="BE129" s="128" t="str">
        <f t="shared" si="12"/>
        <v>184</v>
      </c>
    </row>
    <row r="130" spans="1:67">
      <c r="A130" s="128" t="s">
        <v>1722</v>
      </c>
      <c r="B130" s="129">
        <v>42077</v>
      </c>
      <c r="C130" s="129" t="s">
        <v>12</v>
      </c>
      <c r="D130" s="9" t="s">
        <v>15</v>
      </c>
      <c r="E130" s="9" t="s">
        <v>1719</v>
      </c>
      <c r="F130" s="130" t="s">
        <v>1723</v>
      </c>
      <c r="G130" s="131">
        <v>22839</v>
      </c>
      <c r="H130" s="30">
        <v>326856704</v>
      </c>
      <c r="I130" s="30">
        <v>664362554</v>
      </c>
      <c r="J130" s="30"/>
      <c r="K130" s="18" t="s">
        <v>1721</v>
      </c>
      <c r="L130" s="31" t="s">
        <v>161</v>
      </c>
      <c r="M130" s="18" t="s">
        <v>1292</v>
      </c>
      <c r="N130" s="18" t="s">
        <v>72</v>
      </c>
      <c r="O130" s="18"/>
      <c r="P130" s="18"/>
      <c r="Q130" s="42"/>
      <c r="R130" s="42">
        <v>1</v>
      </c>
      <c r="S130" s="42"/>
      <c r="T130" s="42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128" t="s">
        <v>1722</v>
      </c>
      <c r="AH130" s="55"/>
      <c r="AI130" s="55"/>
      <c r="AJ130" s="55"/>
      <c r="AK130" s="55"/>
      <c r="AL130" s="55"/>
      <c r="AM130" s="55"/>
      <c r="AN130" s="184"/>
      <c r="AO130" s="154"/>
      <c r="AP130" s="141">
        <v>1</v>
      </c>
      <c r="AQ130" s="141"/>
      <c r="AR130" s="142"/>
      <c r="AS130" s="142"/>
      <c r="AT130" s="142"/>
      <c r="AU130" s="142"/>
      <c r="AV130" s="142"/>
      <c r="AW130" s="142"/>
      <c r="AX130" s="210"/>
      <c r="AY130" s="155"/>
      <c r="AZ130" s="150"/>
      <c r="BA130" s="18"/>
      <c r="BB130" s="241"/>
      <c r="BC130" s="241"/>
      <c r="BD130" s="241"/>
      <c r="BE130" s="128" t="str">
        <f t="shared" si="12"/>
        <v>185</v>
      </c>
    </row>
    <row r="131" spans="1:67">
      <c r="A131" s="128" t="s">
        <v>684</v>
      </c>
      <c r="B131" s="129">
        <v>40638</v>
      </c>
      <c r="C131" s="129" t="s">
        <v>12</v>
      </c>
      <c r="D131" s="9" t="s">
        <v>15</v>
      </c>
      <c r="E131" s="9" t="s">
        <v>567</v>
      </c>
      <c r="F131" s="130" t="s">
        <v>570</v>
      </c>
      <c r="G131" s="131">
        <v>19292</v>
      </c>
      <c r="H131" s="30">
        <v>326976440</v>
      </c>
      <c r="I131" s="30">
        <v>609711175</v>
      </c>
      <c r="J131" s="196" t="s">
        <v>568</v>
      </c>
      <c r="K131" s="18" t="s">
        <v>571</v>
      </c>
      <c r="L131" s="31" t="s">
        <v>161</v>
      </c>
      <c r="M131" s="18" t="s">
        <v>569</v>
      </c>
      <c r="N131" s="18" t="s">
        <v>57</v>
      </c>
      <c r="O131" s="18" t="s">
        <v>1375</v>
      </c>
      <c r="P131" s="18"/>
      <c r="Q131" s="42">
        <v>1</v>
      </c>
      <c r="R131" s="42">
        <v>1</v>
      </c>
      <c r="S131" s="42" t="s">
        <v>617</v>
      </c>
      <c r="T131" s="42" t="s">
        <v>617</v>
      </c>
      <c r="U131" s="36" t="s">
        <v>617</v>
      </c>
      <c r="V131" s="36" t="s">
        <v>617</v>
      </c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128" t="str">
        <f>A131</f>
        <v>088</v>
      </c>
      <c r="AH131" s="55"/>
      <c r="AI131" s="55"/>
      <c r="AJ131" s="55"/>
      <c r="AK131" s="55"/>
      <c r="AL131" s="55"/>
      <c r="AM131" s="55"/>
      <c r="AN131" s="184"/>
      <c r="AO131" s="154"/>
      <c r="AP131" s="141">
        <v>1</v>
      </c>
      <c r="AQ131" s="141"/>
      <c r="AR131" s="142"/>
      <c r="AS131" s="142"/>
      <c r="AT131" s="142"/>
      <c r="AU131" s="142"/>
      <c r="AV131" s="142">
        <v>1</v>
      </c>
      <c r="AW131" s="142">
        <v>1</v>
      </c>
      <c r="AX131" s="210">
        <v>1</v>
      </c>
      <c r="AY131" s="155"/>
      <c r="AZ131" s="150" t="s">
        <v>1516</v>
      </c>
      <c r="BA131" s="18"/>
      <c r="BB131" s="241"/>
      <c r="BC131" s="241"/>
      <c r="BD131" s="241"/>
      <c r="BE131" s="128" t="str">
        <f t="shared" si="12"/>
        <v>088</v>
      </c>
    </row>
    <row r="132" spans="1:67">
      <c r="A132" s="128" t="s">
        <v>685</v>
      </c>
      <c r="B132" s="129">
        <v>40638</v>
      </c>
      <c r="C132" s="129" t="s">
        <v>12</v>
      </c>
      <c r="D132" s="9" t="s">
        <v>14</v>
      </c>
      <c r="E132" s="9" t="s">
        <v>567</v>
      </c>
      <c r="F132" s="130" t="s">
        <v>294</v>
      </c>
      <c r="G132" s="131">
        <v>18328</v>
      </c>
      <c r="H132" s="30">
        <v>326976440</v>
      </c>
      <c r="I132" s="30">
        <v>651914547</v>
      </c>
      <c r="J132" s="196" t="s">
        <v>568</v>
      </c>
      <c r="K132" s="18" t="s">
        <v>571</v>
      </c>
      <c r="L132" s="31" t="s">
        <v>161</v>
      </c>
      <c r="M132" s="18" t="s">
        <v>569</v>
      </c>
      <c r="N132" s="18" t="s">
        <v>57</v>
      </c>
      <c r="O132" s="18"/>
      <c r="P132" s="18"/>
      <c r="Q132" s="42">
        <v>1</v>
      </c>
      <c r="R132" s="42">
        <v>1</v>
      </c>
      <c r="S132" s="42">
        <v>2</v>
      </c>
      <c r="T132" s="42">
        <v>2</v>
      </c>
      <c r="U132" s="36">
        <v>2</v>
      </c>
      <c r="V132" s="36">
        <v>2</v>
      </c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128" t="str">
        <f>A132</f>
        <v>089</v>
      </c>
      <c r="AH132" s="55"/>
      <c r="AI132" s="55"/>
      <c r="AJ132" s="55"/>
      <c r="AK132" s="55"/>
      <c r="AL132" s="55"/>
      <c r="AM132" s="55"/>
      <c r="AN132" s="184"/>
      <c r="AO132" s="154"/>
      <c r="AP132" s="141">
        <v>1</v>
      </c>
      <c r="AQ132" s="141"/>
      <c r="AR132" s="142"/>
      <c r="AS132" s="142"/>
      <c r="AT132" s="142"/>
      <c r="AU132" s="142"/>
      <c r="AV132" s="142"/>
      <c r="AW132" s="142"/>
      <c r="AX132" s="210"/>
      <c r="AY132" s="155"/>
      <c r="AZ132" s="150"/>
      <c r="BA132" s="18"/>
      <c r="BB132" s="241"/>
      <c r="BC132" s="241"/>
      <c r="BD132" s="241"/>
      <c r="BE132" s="128" t="str">
        <f t="shared" si="12"/>
        <v>089</v>
      </c>
    </row>
    <row r="133" spans="1:67">
      <c r="A133" s="128" t="s">
        <v>1746</v>
      </c>
      <c r="B133" s="129">
        <v>42119</v>
      </c>
      <c r="C133" s="129" t="s">
        <v>12</v>
      </c>
      <c r="D133" s="9" t="s">
        <v>15</v>
      </c>
      <c r="E133" s="9" t="s">
        <v>1747</v>
      </c>
      <c r="F133" s="130" t="s">
        <v>399</v>
      </c>
      <c r="G133" s="131">
        <v>18639</v>
      </c>
      <c r="H133" s="30"/>
      <c r="I133" s="30">
        <v>605614208</v>
      </c>
      <c r="J133" s="30" t="s">
        <v>1748</v>
      </c>
      <c r="K133" s="18" t="s">
        <v>1749</v>
      </c>
      <c r="L133" s="31" t="s">
        <v>62</v>
      </c>
      <c r="M133" s="18" t="s">
        <v>63</v>
      </c>
      <c r="N133" s="18" t="s">
        <v>57</v>
      </c>
      <c r="O133" s="18"/>
      <c r="P133" s="18"/>
      <c r="Q133" s="42"/>
      <c r="R133" s="42">
        <v>1</v>
      </c>
      <c r="S133" s="42"/>
      <c r="T133" s="42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128" t="s">
        <v>1746</v>
      </c>
      <c r="AH133" s="55"/>
      <c r="AI133" s="55"/>
      <c r="AJ133" s="55"/>
      <c r="AK133" s="55"/>
      <c r="AL133" s="55"/>
      <c r="AM133" s="55"/>
      <c r="AN133" s="184"/>
      <c r="AO133" s="154"/>
      <c r="AP133" s="141">
        <v>1</v>
      </c>
      <c r="AQ133" s="141"/>
      <c r="AR133" s="142"/>
      <c r="AS133" s="142"/>
      <c r="AT133" s="142"/>
      <c r="AU133" s="142"/>
      <c r="AV133" s="142"/>
      <c r="AW133" s="142"/>
      <c r="AX133" s="210"/>
      <c r="AY133" s="155"/>
      <c r="AZ133" s="150"/>
      <c r="BA133" s="18"/>
      <c r="BB133" s="241"/>
      <c r="BC133" s="241"/>
      <c r="BD133" s="241"/>
      <c r="BE133" s="128" t="str">
        <f t="shared" si="12"/>
        <v>190</v>
      </c>
    </row>
    <row r="134" spans="1:67">
      <c r="A134" s="128" t="s">
        <v>635</v>
      </c>
      <c r="B134" s="129">
        <v>36925</v>
      </c>
      <c r="C134" s="129" t="s">
        <v>12</v>
      </c>
      <c r="D134" s="9" t="s">
        <v>15</v>
      </c>
      <c r="E134" s="9" t="s">
        <v>49</v>
      </c>
      <c r="F134" s="130" t="s">
        <v>27</v>
      </c>
      <c r="G134" s="131">
        <v>18240</v>
      </c>
      <c r="H134" s="30">
        <v>326473641</v>
      </c>
      <c r="I134" s="30">
        <v>614013027</v>
      </c>
      <c r="J134" s="196" t="s">
        <v>1919</v>
      </c>
      <c r="K134" s="18" t="s">
        <v>1323</v>
      </c>
      <c r="L134" s="31" t="s">
        <v>62</v>
      </c>
      <c r="M134" s="18" t="s">
        <v>63</v>
      </c>
      <c r="N134" s="18" t="s">
        <v>57</v>
      </c>
      <c r="O134" s="18" t="s">
        <v>1527</v>
      </c>
      <c r="P134" s="18"/>
      <c r="Q134" s="42">
        <v>1</v>
      </c>
      <c r="R134" s="42">
        <v>1</v>
      </c>
      <c r="S134" s="42">
        <v>1</v>
      </c>
      <c r="T134" s="42">
        <v>1</v>
      </c>
      <c r="U134" s="36">
        <v>1</v>
      </c>
      <c r="V134" s="36">
        <v>1</v>
      </c>
      <c r="W134" s="36">
        <v>1</v>
      </c>
      <c r="X134" s="36">
        <v>1</v>
      </c>
      <c r="Y134" s="36">
        <v>1</v>
      </c>
      <c r="Z134" s="36">
        <v>1</v>
      </c>
      <c r="AA134" s="36">
        <v>1</v>
      </c>
      <c r="AB134" s="36"/>
      <c r="AC134" s="36"/>
      <c r="AD134" s="36"/>
      <c r="AE134" s="36"/>
      <c r="AF134" s="36"/>
      <c r="AG134" s="128" t="str">
        <f>A134</f>
        <v>004</v>
      </c>
      <c r="AH134" s="55">
        <v>1</v>
      </c>
      <c r="AI134" s="55">
        <v>1</v>
      </c>
      <c r="AJ134" s="55">
        <v>1</v>
      </c>
      <c r="AK134" s="55"/>
      <c r="AL134" s="55">
        <v>1</v>
      </c>
      <c r="AM134" s="55"/>
      <c r="AN134" s="184">
        <v>1</v>
      </c>
      <c r="AO134" s="154"/>
      <c r="AP134" s="141">
        <v>1</v>
      </c>
      <c r="AQ134" s="141">
        <v>1</v>
      </c>
      <c r="AR134" s="142">
        <v>1</v>
      </c>
      <c r="AS134" s="142">
        <v>1</v>
      </c>
      <c r="AT134" s="142">
        <v>1</v>
      </c>
      <c r="AU134" s="142">
        <v>1</v>
      </c>
      <c r="AV134" s="142"/>
      <c r="AW134" s="142"/>
      <c r="AX134" s="210">
        <v>1</v>
      </c>
      <c r="AY134" s="155"/>
      <c r="AZ134" s="150" t="s">
        <v>1510</v>
      </c>
      <c r="BA134" s="18"/>
      <c r="BB134" s="241">
        <v>1</v>
      </c>
      <c r="BC134" s="241">
        <v>1</v>
      </c>
      <c r="BD134" s="241" t="s">
        <v>1577</v>
      </c>
      <c r="BE134" s="128" t="str">
        <f t="shared" si="12"/>
        <v>004</v>
      </c>
    </row>
    <row r="135" spans="1:67">
      <c r="A135" s="128" t="s">
        <v>1733</v>
      </c>
      <c r="B135" s="129">
        <v>42084</v>
      </c>
      <c r="C135" s="129" t="s">
        <v>12</v>
      </c>
      <c r="D135" s="9" t="s">
        <v>145</v>
      </c>
      <c r="E135" s="9" t="s">
        <v>1734</v>
      </c>
      <c r="F135" s="130" t="s">
        <v>1735</v>
      </c>
      <c r="G135" s="131">
        <v>19392</v>
      </c>
      <c r="H135" s="30"/>
      <c r="I135" s="30">
        <v>781339258</v>
      </c>
      <c r="J135" s="30" t="s">
        <v>1736</v>
      </c>
      <c r="K135" s="18" t="s">
        <v>1737</v>
      </c>
      <c r="L135" s="31" t="s">
        <v>62</v>
      </c>
      <c r="M135" s="18" t="s">
        <v>63</v>
      </c>
      <c r="N135" s="18" t="s">
        <v>57</v>
      </c>
      <c r="O135" s="18"/>
      <c r="P135" s="18"/>
      <c r="Q135" s="42">
        <v>1</v>
      </c>
      <c r="R135" s="42">
        <v>1</v>
      </c>
      <c r="S135" s="42"/>
      <c r="T135" s="42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128" t="s">
        <v>1733</v>
      </c>
      <c r="AH135" s="55"/>
      <c r="AI135" s="55"/>
      <c r="AJ135" s="55"/>
      <c r="AK135" s="55"/>
      <c r="AL135" s="55"/>
      <c r="AM135" s="55"/>
      <c r="AN135" s="184"/>
      <c r="AO135" s="154"/>
      <c r="AP135" s="141">
        <v>1</v>
      </c>
      <c r="AQ135" s="141"/>
      <c r="AR135" s="142"/>
      <c r="AS135" s="142"/>
      <c r="AT135" s="142"/>
      <c r="AU135" s="142"/>
      <c r="AV135" s="142"/>
      <c r="AW135" s="142"/>
      <c r="AX135" s="210"/>
      <c r="AY135" s="155"/>
      <c r="AZ135" s="150"/>
      <c r="BA135" s="18"/>
      <c r="BB135" s="241"/>
      <c r="BC135" s="241"/>
      <c r="BD135" s="241"/>
      <c r="BE135" s="128" t="str">
        <f t="shared" si="12"/>
        <v>187</v>
      </c>
    </row>
    <row r="136" spans="1:67">
      <c r="A136" s="128" t="s">
        <v>649</v>
      </c>
      <c r="B136" s="129">
        <v>38010</v>
      </c>
      <c r="C136" s="129" t="s">
        <v>12</v>
      </c>
      <c r="D136" s="9" t="s">
        <v>14</v>
      </c>
      <c r="E136" s="9" t="s">
        <v>188</v>
      </c>
      <c r="F136" s="130" t="s">
        <v>189</v>
      </c>
      <c r="G136" s="131">
        <v>16137</v>
      </c>
      <c r="H136" s="30">
        <v>326615103</v>
      </c>
      <c r="I136" s="30">
        <v>673611146</v>
      </c>
      <c r="J136" s="30"/>
      <c r="K136" s="18" t="s">
        <v>190</v>
      </c>
      <c r="L136" s="31" t="s">
        <v>62</v>
      </c>
      <c r="M136" s="18" t="s">
        <v>63</v>
      </c>
      <c r="N136" s="18" t="s">
        <v>88</v>
      </c>
      <c r="O136" s="18"/>
      <c r="P136" s="18"/>
      <c r="Q136" s="42">
        <v>1</v>
      </c>
      <c r="R136" s="42">
        <v>1</v>
      </c>
      <c r="S136" s="42">
        <v>1</v>
      </c>
      <c r="T136" s="42">
        <v>1</v>
      </c>
      <c r="U136" s="36">
        <v>1</v>
      </c>
      <c r="V136" s="36">
        <v>1</v>
      </c>
      <c r="W136" s="36">
        <v>1</v>
      </c>
      <c r="X136" s="36">
        <v>1</v>
      </c>
      <c r="Y136" s="36">
        <v>1</v>
      </c>
      <c r="Z136" s="36">
        <v>1</v>
      </c>
      <c r="AA136" s="36">
        <v>1</v>
      </c>
      <c r="AB136" s="36"/>
      <c r="AC136" s="36"/>
      <c r="AD136" s="36"/>
      <c r="AE136" s="36"/>
      <c r="AF136" s="36"/>
      <c r="AG136" s="128" t="str">
        <f>A136</f>
        <v>023</v>
      </c>
      <c r="AH136" s="55"/>
      <c r="AI136" s="55"/>
      <c r="AJ136" s="55"/>
      <c r="AK136" s="55"/>
      <c r="AL136" s="55"/>
      <c r="AM136" s="55"/>
      <c r="AN136" s="184">
        <v>1</v>
      </c>
      <c r="AO136" s="154"/>
      <c r="AP136" s="141">
        <v>0</v>
      </c>
      <c r="AQ136" s="141"/>
      <c r="AR136" s="142"/>
      <c r="AS136" s="142"/>
      <c r="AT136" s="142"/>
      <c r="AU136" s="142"/>
      <c r="AV136" s="142"/>
      <c r="AW136" s="142"/>
      <c r="AX136" s="210"/>
      <c r="AY136" s="155"/>
      <c r="AZ136" s="150"/>
      <c r="BA136" s="18"/>
      <c r="BB136" s="241">
        <v>1</v>
      </c>
      <c r="BC136" s="241">
        <v>1</v>
      </c>
      <c r="BD136" s="241" t="s">
        <v>1577</v>
      </c>
      <c r="BE136" s="128" t="str">
        <f t="shared" si="12"/>
        <v>023</v>
      </c>
    </row>
    <row r="137" spans="1:67">
      <c r="A137" s="128" t="s">
        <v>692</v>
      </c>
      <c r="B137" s="129">
        <v>41010</v>
      </c>
      <c r="C137" s="129" t="s">
        <v>12</v>
      </c>
      <c r="D137" s="9" t="s">
        <v>15</v>
      </c>
      <c r="E137" s="9" t="s">
        <v>606</v>
      </c>
      <c r="F137" s="130" t="s">
        <v>1312</v>
      </c>
      <c r="G137" s="131">
        <v>17969</v>
      </c>
      <c r="H137" s="30">
        <v>326603562</v>
      </c>
      <c r="I137" s="30">
        <v>687811950</v>
      </c>
      <c r="J137" s="30" t="s">
        <v>1313</v>
      </c>
      <c r="K137" s="18" t="s">
        <v>1314</v>
      </c>
      <c r="L137" s="31" t="s">
        <v>70</v>
      </c>
      <c r="M137" s="18" t="s">
        <v>1315</v>
      </c>
      <c r="N137" s="18" t="s">
        <v>57</v>
      </c>
      <c r="O137" s="18"/>
      <c r="P137" s="18"/>
      <c r="Q137" s="42">
        <v>1</v>
      </c>
      <c r="R137" s="42">
        <v>1</v>
      </c>
      <c r="S137" s="42">
        <v>1</v>
      </c>
      <c r="T137" s="42">
        <v>1</v>
      </c>
      <c r="U137" s="36">
        <v>1</v>
      </c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128" t="str">
        <f>A137</f>
        <v>109</v>
      </c>
      <c r="AH137" s="55"/>
      <c r="AI137" s="55"/>
      <c r="AJ137" s="55"/>
      <c r="AK137" s="55"/>
      <c r="AL137" s="55"/>
      <c r="AM137" s="55"/>
      <c r="AN137" s="184"/>
      <c r="AO137" s="154"/>
      <c r="AP137" s="141">
        <v>1</v>
      </c>
      <c r="AQ137" s="141"/>
      <c r="AR137" s="142"/>
      <c r="AS137" s="142"/>
      <c r="AT137" s="142"/>
      <c r="AU137" s="142"/>
      <c r="AV137" s="142"/>
      <c r="AW137" s="142"/>
      <c r="AX137" s="210"/>
      <c r="AY137" s="155"/>
      <c r="AZ137" s="150"/>
      <c r="BA137" s="18"/>
      <c r="BB137" s="241"/>
      <c r="BC137" s="241"/>
      <c r="BD137" s="241"/>
      <c r="BE137" s="128" t="str">
        <f t="shared" si="12"/>
        <v>109</v>
      </c>
    </row>
    <row r="138" spans="1:67">
      <c r="A138" s="128" t="s">
        <v>1784</v>
      </c>
      <c r="B138" s="129">
        <v>42275</v>
      </c>
      <c r="C138" s="129" t="s">
        <v>12</v>
      </c>
      <c r="D138" s="9" t="s">
        <v>15</v>
      </c>
      <c r="E138" s="9" t="s">
        <v>1785</v>
      </c>
      <c r="F138" s="130" t="s">
        <v>812</v>
      </c>
      <c r="G138" s="131">
        <v>19623</v>
      </c>
      <c r="H138" s="30">
        <v>326975303</v>
      </c>
      <c r="I138" s="30"/>
      <c r="J138" s="196" t="s">
        <v>1786</v>
      </c>
      <c r="K138" s="18" t="s">
        <v>1787</v>
      </c>
      <c r="L138" s="31" t="s">
        <v>83</v>
      </c>
      <c r="M138" s="18" t="s">
        <v>1268</v>
      </c>
      <c r="N138" s="18" t="s">
        <v>57</v>
      </c>
      <c r="O138" s="18"/>
      <c r="P138" s="18"/>
      <c r="Q138" s="42">
        <v>1</v>
      </c>
      <c r="R138" s="42"/>
      <c r="S138" s="42"/>
      <c r="T138" s="42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128"/>
      <c r="AH138" s="55"/>
      <c r="AI138" s="55"/>
      <c r="AJ138" s="55"/>
      <c r="AK138" s="55"/>
      <c r="AL138" s="55"/>
      <c r="AM138" s="55"/>
      <c r="AN138" s="295"/>
      <c r="AO138" s="154"/>
      <c r="AP138" s="142"/>
      <c r="AQ138" s="142"/>
      <c r="AR138" s="142"/>
      <c r="AS138" s="142"/>
      <c r="AT138" s="142"/>
      <c r="AU138" s="142"/>
      <c r="AV138" s="142"/>
      <c r="AW138" s="142"/>
      <c r="AX138" s="210"/>
      <c r="AY138" s="155"/>
      <c r="AZ138" s="150"/>
      <c r="BA138" s="18"/>
      <c r="BB138" s="241"/>
      <c r="BC138" s="241"/>
      <c r="BD138" s="241"/>
      <c r="BE138" s="128"/>
    </row>
    <row r="139" spans="1:67">
      <c r="A139" s="128" t="s">
        <v>1</v>
      </c>
      <c r="B139" s="129">
        <v>38010</v>
      </c>
      <c r="C139" s="129" t="s">
        <v>12</v>
      </c>
      <c r="D139" s="9" t="s">
        <v>15</v>
      </c>
      <c r="E139" s="9" t="s">
        <v>192</v>
      </c>
      <c r="F139" s="130" t="s">
        <v>177</v>
      </c>
      <c r="G139" s="131">
        <v>17858</v>
      </c>
      <c r="H139" s="30"/>
      <c r="I139" s="30"/>
      <c r="J139" s="30" t="s">
        <v>196</v>
      </c>
      <c r="K139" s="18" t="s">
        <v>195</v>
      </c>
      <c r="L139" s="31" t="s">
        <v>62</v>
      </c>
      <c r="M139" s="18" t="s">
        <v>63</v>
      </c>
      <c r="N139" s="18" t="s">
        <v>57</v>
      </c>
      <c r="O139" s="18"/>
      <c r="P139" s="18" t="s">
        <v>108</v>
      </c>
      <c r="Q139" s="42">
        <v>1</v>
      </c>
      <c r="R139" s="42">
        <v>1</v>
      </c>
      <c r="S139" s="42">
        <v>2</v>
      </c>
      <c r="T139" s="42" t="s">
        <v>617</v>
      </c>
      <c r="U139" s="36" t="s">
        <v>617</v>
      </c>
      <c r="V139" s="36" t="s">
        <v>617</v>
      </c>
      <c r="W139" s="36" t="s">
        <v>617</v>
      </c>
      <c r="X139" s="36"/>
      <c r="Y139" s="36"/>
      <c r="Z139" s="36"/>
      <c r="AA139" s="36"/>
      <c r="AB139" s="36"/>
      <c r="AC139" s="36"/>
      <c r="AD139" s="36"/>
      <c r="AE139" s="36"/>
      <c r="AF139" s="36"/>
      <c r="AG139" s="128" t="str">
        <f>A139</f>
        <v>025</v>
      </c>
      <c r="AH139" s="55">
        <v>1</v>
      </c>
      <c r="AI139" s="55"/>
      <c r="AJ139" s="55">
        <v>1</v>
      </c>
      <c r="AK139" s="55"/>
      <c r="AL139" s="55"/>
      <c r="AM139" s="55"/>
      <c r="AN139" s="184">
        <v>1</v>
      </c>
      <c r="AO139" s="154"/>
      <c r="AP139" s="141">
        <v>1</v>
      </c>
      <c r="AQ139" s="141"/>
      <c r="AR139" s="142"/>
      <c r="AS139" s="142">
        <v>1</v>
      </c>
      <c r="AT139" s="142">
        <v>1</v>
      </c>
      <c r="AU139" s="142"/>
      <c r="AV139" s="142"/>
      <c r="AW139" s="142"/>
      <c r="AX139" s="210"/>
      <c r="AY139" s="155"/>
      <c r="AZ139" s="150"/>
      <c r="BA139" s="18"/>
      <c r="BB139" s="241">
        <v>1</v>
      </c>
      <c r="BC139" s="241">
        <v>1</v>
      </c>
      <c r="BD139" s="241" t="s">
        <v>1577</v>
      </c>
      <c r="BE139" s="128" t="str">
        <f t="shared" ref="BE139:BE152" si="13">A139</f>
        <v>025</v>
      </c>
    </row>
    <row r="140" spans="1:67">
      <c r="A140" s="128" t="s">
        <v>2</v>
      </c>
      <c r="B140" s="203">
        <v>38010</v>
      </c>
      <c r="C140" s="203" t="s">
        <v>12</v>
      </c>
      <c r="D140" s="127" t="s">
        <v>14</v>
      </c>
      <c r="E140" s="127" t="s">
        <v>192</v>
      </c>
      <c r="F140" s="204" t="s">
        <v>193</v>
      </c>
      <c r="G140" s="205">
        <v>14933</v>
      </c>
      <c r="H140" s="120">
        <v>326884116</v>
      </c>
      <c r="I140" s="120">
        <v>673447491</v>
      </c>
      <c r="J140" s="120" t="s">
        <v>194</v>
      </c>
      <c r="K140" s="115" t="s">
        <v>195</v>
      </c>
      <c r="L140" s="121" t="s">
        <v>62</v>
      </c>
      <c r="M140" s="115" t="s">
        <v>63</v>
      </c>
      <c r="N140" s="115" t="s">
        <v>57</v>
      </c>
      <c r="O140" s="115" t="s">
        <v>1374</v>
      </c>
      <c r="P140" s="115" t="s">
        <v>108</v>
      </c>
      <c r="Q140" s="102">
        <v>1</v>
      </c>
      <c r="R140" s="102">
        <v>1</v>
      </c>
      <c r="S140" s="102" t="s">
        <v>617</v>
      </c>
      <c r="T140" s="102">
        <v>2</v>
      </c>
      <c r="U140" s="116">
        <v>2</v>
      </c>
      <c r="V140" s="116">
        <v>2</v>
      </c>
      <c r="W140" s="116">
        <v>2</v>
      </c>
      <c r="X140" s="116">
        <v>2</v>
      </c>
      <c r="Y140" s="116">
        <v>2</v>
      </c>
      <c r="Z140" s="116">
        <v>2</v>
      </c>
      <c r="AA140" s="116">
        <v>2</v>
      </c>
      <c r="AB140" s="116"/>
      <c r="AC140" s="116"/>
      <c r="AD140" s="116"/>
      <c r="AE140" s="116"/>
      <c r="AF140" s="116"/>
      <c r="AG140" s="202" t="str">
        <f>A140</f>
        <v>026</v>
      </c>
      <c r="AH140" s="101"/>
      <c r="AI140" s="101"/>
      <c r="AJ140" s="101">
        <v>1</v>
      </c>
      <c r="AK140" s="101">
        <v>1</v>
      </c>
      <c r="AL140" s="101"/>
      <c r="AM140" s="101"/>
      <c r="AN140" s="192">
        <v>1</v>
      </c>
      <c r="AO140" s="158"/>
      <c r="AP140" s="144">
        <v>1</v>
      </c>
      <c r="AQ140" s="144">
        <v>1</v>
      </c>
      <c r="AR140" s="145">
        <v>1</v>
      </c>
      <c r="AS140" s="145">
        <v>1</v>
      </c>
      <c r="AT140" s="145"/>
      <c r="AU140" s="145"/>
      <c r="AV140" s="145">
        <v>1</v>
      </c>
      <c r="AW140" s="145"/>
      <c r="AX140" s="211"/>
      <c r="AY140" s="159"/>
      <c r="AZ140" s="153" t="s">
        <v>1517</v>
      </c>
      <c r="BA140" s="115" t="s">
        <v>1395</v>
      </c>
      <c r="BB140" s="243">
        <v>1</v>
      </c>
      <c r="BC140" s="243">
        <v>1</v>
      </c>
      <c r="BD140" s="243" t="s">
        <v>1577</v>
      </c>
      <c r="BE140" s="128" t="str">
        <f t="shared" si="13"/>
        <v>026</v>
      </c>
    </row>
    <row r="141" spans="1:67">
      <c r="A141" s="128" t="s">
        <v>1695</v>
      </c>
      <c r="B141" s="129">
        <v>42067</v>
      </c>
      <c r="C141" s="129" t="s">
        <v>12</v>
      </c>
      <c r="D141" s="9" t="s">
        <v>145</v>
      </c>
      <c r="E141" s="9" t="s">
        <v>1696</v>
      </c>
      <c r="F141" s="130" t="s">
        <v>1697</v>
      </c>
      <c r="G141" s="131">
        <v>17601</v>
      </c>
      <c r="H141" s="30"/>
      <c r="I141" s="30">
        <v>686786483</v>
      </c>
      <c r="J141" s="30" t="s">
        <v>1698</v>
      </c>
      <c r="K141" s="18" t="s">
        <v>1699</v>
      </c>
      <c r="L141" s="31" t="s">
        <v>773</v>
      </c>
      <c r="M141" s="18" t="s">
        <v>1700</v>
      </c>
      <c r="N141" s="18" t="s">
        <v>57</v>
      </c>
      <c r="O141" s="18"/>
      <c r="P141" s="18"/>
      <c r="Q141" s="42">
        <v>1</v>
      </c>
      <c r="R141" s="42">
        <v>1</v>
      </c>
      <c r="S141" s="42"/>
      <c r="T141" s="42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128" t="s">
        <v>1695</v>
      </c>
      <c r="AH141" s="55"/>
      <c r="AI141" s="55"/>
      <c r="AJ141" s="55"/>
      <c r="AK141" s="55"/>
      <c r="AL141" s="55"/>
      <c r="AM141" s="55"/>
      <c r="AN141" s="184"/>
      <c r="AO141" s="154"/>
      <c r="AP141" s="141">
        <v>1</v>
      </c>
      <c r="AQ141" s="141"/>
      <c r="AR141" s="142"/>
      <c r="AS141" s="142"/>
      <c r="AT141" s="142"/>
      <c r="AU141" s="142"/>
      <c r="AV141" s="142"/>
      <c r="AW141" s="142"/>
      <c r="AX141" s="210"/>
      <c r="AY141" s="155"/>
      <c r="AZ141" s="150"/>
      <c r="BA141" s="18"/>
      <c r="BB141" s="241"/>
      <c r="BC141" s="241"/>
      <c r="BD141" s="241"/>
      <c r="BE141" s="128" t="str">
        <f t="shared" si="13"/>
        <v>179</v>
      </c>
    </row>
    <row r="142" spans="1:67">
      <c r="A142" s="128" t="s">
        <v>1701</v>
      </c>
      <c r="B142" s="129">
        <v>42067</v>
      </c>
      <c r="C142" s="129" t="s">
        <v>12</v>
      </c>
      <c r="D142" s="9" t="s">
        <v>1702</v>
      </c>
      <c r="E142" s="9" t="s">
        <v>1696</v>
      </c>
      <c r="F142" s="130" t="s">
        <v>406</v>
      </c>
      <c r="G142" s="131">
        <v>19531</v>
      </c>
      <c r="H142" s="30">
        <v>326701319</v>
      </c>
      <c r="I142" s="30"/>
      <c r="J142" s="30"/>
      <c r="K142" s="18" t="s">
        <v>1699</v>
      </c>
      <c r="L142" s="31" t="s">
        <v>773</v>
      </c>
      <c r="M142" s="18" t="s">
        <v>1700</v>
      </c>
      <c r="N142" s="18" t="s">
        <v>72</v>
      </c>
      <c r="O142" s="18"/>
      <c r="P142" s="18"/>
      <c r="Q142" s="42">
        <v>1</v>
      </c>
      <c r="R142" s="42">
        <v>1</v>
      </c>
      <c r="S142" s="42"/>
      <c r="T142" s="42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128" t="s">
        <v>1701</v>
      </c>
      <c r="AH142" s="55"/>
      <c r="AI142" s="55"/>
      <c r="AJ142" s="55"/>
      <c r="AK142" s="55"/>
      <c r="AL142" s="55"/>
      <c r="AM142" s="55"/>
      <c r="AN142" s="184"/>
      <c r="AO142" s="154"/>
      <c r="AP142" s="141">
        <v>1</v>
      </c>
      <c r="AQ142" s="141"/>
      <c r="AR142" s="142"/>
      <c r="AS142" s="142"/>
      <c r="AT142" s="142"/>
      <c r="AU142" s="142"/>
      <c r="AV142" s="142"/>
      <c r="AW142" s="142"/>
      <c r="AX142" s="210"/>
      <c r="AY142" s="155"/>
      <c r="AZ142" s="150"/>
      <c r="BA142" s="18"/>
      <c r="BB142" s="241"/>
      <c r="BC142" s="241"/>
      <c r="BD142" s="241"/>
      <c r="BE142" s="128" t="str">
        <f t="shared" si="13"/>
        <v>180</v>
      </c>
    </row>
    <row r="143" spans="1:67">
      <c r="A143" s="128" t="s">
        <v>127</v>
      </c>
      <c r="B143" s="129">
        <v>40911</v>
      </c>
      <c r="C143" s="129" t="s">
        <v>12</v>
      </c>
      <c r="D143" s="9" t="s">
        <v>145</v>
      </c>
      <c r="E143" s="9" t="s">
        <v>1245</v>
      </c>
      <c r="F143" s="130" t="s">
        <v>717</v>
      </c>
      <c r="G143" s="131">
        <v>17306</v>
      </c>
      <c r="H143" s="30"/>
      <c r="I143" s="30">
        <v>617182879</v>
      </c>
      <c r="J143" s="30" t="s">
        <v>1246</v>
      </c>
      <c r="K143" s="18" t="s">
        <v>1247</v>
      </c>
      <c r="L143" s="31" t="s">
        <v>62</v>
      </c>
      <c r="M143" s="18" t="s">
        <v>63</v>
      </c>
      <c r="N143" s="18" t="s">
        <v>57</v>
      </c>
      <c r="O143" s="18"/>
      <c r="P143" s="18"/>
      <c r="Q143" s="42">
        <v>1</v>
      </c>
      <c r="R143" s="42">
        <v>1</v>
      </c>
      <c r="S143" s="42">
        <v>1</v>
      </c>
      <c r="T143" s="42">
        <v>1</v>
      </c>
      <c r="U143" s="36">
        <v>1</v>
      </c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128" t="str">
        <f>A143</f>
        <v>096</v>
      </c>
      <c r="AH143" s="55"/>
      <c r="AI143" s="55"/>
      <c r="AJ143" s="55">
        <v>1</v>
      </c>
      <c r="AK143" s="55"/>
      <c r="AL143" s="55"/>
      <c r="AM143" s="55"/>
      <c r="AN143" s="184"/>
      <c r="AO143" s="154"/>
      <c r="AP143" s="141">
        <v>1</v>
      </c>
      <c r="AQ143" s="141">
        <v>1</v>
      </c>
      <c r="AR143" s="142"/>
      <c r="AS143" s="142"/>
      <c r="AT143" s="142"/>
      <c r="AU143" s="142"/>
      <c r="AV143" s="142"/>
      <c r="AW143" s="142"/>
      <c r="AX143" s="210"/>
      <c r="AY143" s="155"/>
      <c r="AZ143" s="150"/>
      <c r="BA143" s="18"/>
      <c r="BB143" s="241"/>
      <c r="BC143" s="241"/>
      <c r="BD143" s="241" t="s">
        <v>1588</v>
      </c>
      <c r="BE143" s="128" t="str">
        <f t="shared" si="13"/>
        <v>096</v>
      </c>
      <c r="BF143" s="137"/>
      <c r="BG143" s="137"/>
      <c r="BH143" s="137"/>
      <c r="BI143" s="137"/>
      <c r="BJ143" s="137"/>
      <c r="BK143" s="137"/>
      <c r="BL143" s="137"/>
      <c r="BM143" s="137"/>
      <c r="BN143" s="137"/>
      <c r="BO143" s="137"/>
    </row>
    <row r="144" spans="1:67">
      <c r="A144" s="128" t="s">
        <v>696</v>
      </c>
      <c r="B144" s="129">
        <v>41325</v>
      </c>
      <c r="C144" s="129" t="s">
        <v>12</v>
      </c>
      <c r="D144" s="9" t="s">
        <v>145</v>
      </c>
      <c r="E144" s="9" t="s">
        <v>1397</v>
      </c>
      <c r="F144" s="130" t="s">
        <v>1398</v>
      </c>
      <c r="G144" s="131">
        <v>17456</v>
      </c>
      <c r="H144" s="30">
        <v>326970490</v>
      </c>
      <c r="I144" s="30">
        <v>607641135</v>
      </c>
      <c r="J144" s="30" t="s">
        <v>1399</v>
      </c>
      <c r="K144" s="18" t="s">
        <v>1400</v>
      </c>
      <c r="L144" s="31" t="s">
        <v>83</v>
      </c>
      <c r="M144" s="18" t="s">
        <v>84</v>
      </c>
      <c r="N144" s="18" t="s">
        <v>57</v>
      </c>
      <c r="O144" s="18"/>
      <c r="P144" s="18"/>
      <c r="Q144" s="42"/>
      <c r="R144" s="42">
        <v>1</v>
      </c>
      <c r="S144" s="42" t="s">
        <v>617</v>
      </c>
      <c r="T144" s="42">
        <v>2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128" t="str">
        <f>A144</f>
        <v>122</v>
      </c>
      <c r="AH144" s="55"/>
      <c r="AI144" s="55"/>
      <c r="AJ144" s="55"/>
      <c r="AK144" s="55"/>
      <c r="AL144" s="55"/>
      <c r="AM144" s="55"/>
      <c r="AN144" s="184"/>
      <c r="AO144" s="154"/>
      <c r="AP144" s="141">
        <v>1</v>
      </c>
      <c r="AQ144" s="141"/>
      <c r="AR144" s="142"/>
      <c r="AS144" s="142"/>
      <c r="AT144" s="142"/>
      <c r="AU144" s="142"/>
      <c r="AV144" s="142"/>
      <c r="AW144" s="142"/>
      <c r="AX144" s="210"/>
      <c r="AY144" s="155"/>
      <c r="AZ144" s="150"/>
      <c r="BA144" s="18"/>
      <c r="BB144" s="241"/>
      <c r="BC144" s="241"/>
      <c r="BD144" s="241"/>
      <c r="BE144" s="128" t="str">
        <f t="shared" si="13"/>
        <v>122</v>
      </c>
      <c r="BF144" s="137"/>
      <c r="BG144" s="137"/>
      <c r="BH144" s="137"/>
      <c r="BI144" s="137"/>
      <c r="BJ144" s="137"/>
      <c r="BK144" s="137"/>
      <c r="BL144" s="137"/>
      <c r="BM144" s="137"/>
      <c r="BN144" s="137"/>
      <c r="BO144" s="137"/>
    </row>
    <row r="145" spans="1:67">
      <c r="A145" s="128" t="s">
        <v>114</v>
      </c>
      <c r="B145" s="129">
        <v>39480</v>
      </c>
      <c r="C145" s="129" t="s">
        <v>12</v>
      </c>
      <c r="D145" s="9" t="s">
        <v>15</v>
      </c>
      <c r="E145" s="9" t="s">
        <v>317</v>
      </c>
      <c r="F145" s="130" t="s">
        <v>318</v>
      </c>
      <c r="G145" s="131">
        <v>19462</v>
      </c>
      <c r="H145" s="30"/>
      <c r="I145" s="30">
        <v>683596268</v>
      </c>
      <c r="J145" s="30" t="s">
        <v>1457</v>
      </c>
      <c r="K145" s="18" t="s">
        <v>319</v>
      </c>
      <c r="L145" s="31" t="s">
        <v>181</v>
      </c>
      <c r="M145" s="18" t="s">
        <v>264</v>
      </c>
      <c r="N145" s="18" t="s">
        <v>57</v>
      </c>
      <c r="O145" s="18"/>
      <c r="P145" s="18"/>
      <c r="Q145" s="42">
        <v>1</v>
      </c>
      <c r="R145" s="42">
        <v>1</v>
      </c>
      <c r="S145" s="42">
        <v>2</v>
      </c>
      <c r="T145" s="42" t="s">
        <v>617</v>
      </c>
      <c r="U145" s="36">
        <v>2</v>
      </c>
      <c r="V145" s="36" t="s">
        <v>617</v>
      </c>
      <c r="W145" s="36" t="s">
        <v>617</v>
      </c>
      <c r="X145" s="36"/>
      <c r="Y145" s="36"/>
      <c r="Z145" s="36"/>
      <c r="AA145" s="36"/>
      <c r="AB145" s="36"/>
      <c r="AC145" s="36"/>
      <c r="AD145" s="36"/>
      <c r="AE145" s="36"/>
      <c r="AF145" s="36"/>
      <c r="AG145" s="128" t="str">
        <f>A145</f>
        <v>053</v>
      </c>
      <c r="AH145" s="55"/>
      <c r="AI145" s="55"/>
      <c r="AJ145" s="55">
        <v>1</v>
      </c>
      <c r="AK145" s="55"/>
      <c r="AL145" s="55"/>
      <c r="AM145" s="55"/>
      <c r="AN145" s="184"/>
      <c r="AO145" s="154"/>
      <c r="AP145" s="141">
        <v>1</v>
      </c>
      <c r="AQ145" s="141">
        <v>1</v>
      </c>
      <c r="AR145" s="142"/>
      <c r="AS145" s="142"/>
      <c r="AT145" s="142"/>
      <c r="AU145" s="142"/>
      <c r="AV145" s="142"/>
      <c r="AW145" s="142"/>
      <c r="AX145" s="210"/>
      <c r="AY145" s="155"/>
      <c r="AZ145" s="150"/>
      <c r="BA145" s="18"/>
      <c r="BB145" s="241"/>
      <c r="BC145" s="241"/>
      <c r="BD145" s="241"/>
      <c r="BE145" s="128" t="str">
        <f t="shared" si="13"/>
        <v>053</v>
      </c>
      <c r="BF145" s="137"/>
      <c r="BG145" s="137"/>
      <c r="BH145" s="137"/>
      <c r="BI145" s="137"/>
      <c r="BJ145" s="137"/>
      <c r="BK145" s="137"/>
      <c r="BL145" s="137"/>
      <c r="BM145" s="137"/>
      <c r="BN145" s="137"/>
      <c r="BO145" s="137"/>
    </row>
    <row r="146" spans="1:67">
      <c r="A146" s="128" t="s">
        <v>666</v>
      </c>
      <c r="B146" s="129">
        <v>39480</v>
      </c>
      <c r="C146" s="129" t="s">
        <v>12</v>
      </c>
      <c r="D146" s="9" t="s">
        <v>14</v>
      </c>
      <c r="E146" s="9" t="s">
        <v>317</v>
      </c>
      <c r="F146" s="130" t="s">
        <v>320</v>
      </c>
      <c r="G146" s="131">
        <v>15791</v>
      </c>
      <c r="H146" s="30">
        <v>326661232</v>
      </c>
      <c r="I146" s="30"/>
      <c r="J146" s="30" t="s">
        <v>321</v>
      </c>
      <c r="K146" s="18" t="s">
        <v>319</v>
      </c>
      <c r="L146" s="31" t="s">
        <v>181</v>
      </c>
      <c r="M146" s="18" t="s">
        <v>264</v>
      </c>
      <c r="N146" s="18" t="s">
        <v>57</v>
      </c>
      <c r="O146" s="18"/>
      <c r="P146" s="18"/>
      <c r="Q146" s="42">
        <v>1</v>
      </c>
      <c r="R146" s="42">
        <v>1</v>
      </c>
      <c r="S146" s="42" t="s">
        <v>617</v>
      </c>
      <c r="T146" s="42">
        <v>2</v>
      </c>
      <c r="U146" s="36" t="s">
        <v>617</v>
      </c>
      <c r="V146" s="36">
        <v>2</v>
      </c>
      <c r="W146" s="36">
        <v>2</v>
      </c>
      <c r="X146" s="36">
        <v>2</v>
      </c>
      <c r="Y146" s="36">
        <v>2</v>
      </c>
      <c r="Z146" s="36"/>
      <c r="AA146" s="36"/>
      <c r="AB146" s="36"/>
      <c r="AC146" s="36"/>
      <c r="AD146" s="36"/>
      <c r="AE146" s="36"/>
      <c r="AF146" s="36"/>
      <c r="AG146" s="128" t="str">
        <f>A146</f>
        <v>054</v>
      </c>
      <c r="AH146" s="55"/>
      <c r="AI146" s="55"/>
      <c r="AJ146" s="55"/>
      <c r="AK146" s="55"/>
      <c r="AL146" s="55"/>
      <c r="AM146" s="55"/>
      <c r="AN146" s="184"/>
      <c r="AO146" s="154"/>
      <c r="AP146" s="141">
        <v>1</v>
      </c>
      <c r="AQ146" s="141"/>
      <c r="AR146" s="142"/>
      <c r="AS146" s="142"/>
      <c r="AT146" s="142"/>
      <c r="AU146" s="142"/>
      <c r="AV146" s="142"/>
      <c r="AW146" s="142"/>
      <c r="AX146" s="210"/>
      <c r="AY146" s="155"/>
      <c r="AZ146" s="150"/>
      <c r="BA146" s="18"/>
      <c r="BB146" s="241"/>
      <c r="BC146" s="241"/>
      <c r="BD146" s="241"/>
      <c r="BE146" s="128" t="str">
        <f t="shared" si="13"/>
        <v>054</v>
      </c>
      <c r="BF146" s="137"/>
      <c r="BG146" s="137"/>
      <c r="BH146" s="137"/>
      <c r="BI146" s="137"/>
      <c r="BJ146" s="137"/>
      <c r="BK146" s="137"/>
      <c r="BL146" s="137"/>
      <c r="BM146" s="137"/>
      <c r="BN146" s="137"/>
      <c r="BO146" s="137"/>
    </row>
    <row r="147" spans="1:67">
      <c r="A147" s="128" t="s">
        <v>132</v>
      </c>
      <c r="B147" s="129">
        <v>40978</v>
      </c>
      <c r="C147" s="129" t="s">
        <v>12</v>
      </c>
      <c r="D147" s="9" t="s">
        <v>15</v>
      </c>
      <c r="E147" s="9" t="s">
        <v>1301</v>
      </c>
      <c r="F147" s="130" t="s">
        <v>1302</v>
      </c>
      <c r="G147" s="131">
        <v>17286</v>
      </c>
      <c r="H147" s="30">
        <v>326045450</v>
      </c>
      <c r="I147" s="30">
        <v>698446439</v>
      </c>
      <c r="J147" s="30" t="s">
        <v>1303</v>
      </c>
      <c r="K147" s="18" t="s">
        <v>1304</v>
      </c>
      <c r="L147" s="31" t="s">
        <v>62</v>
      </c>
      <c r="M147" s="18" t="s">
        <v>63</v>
      </c>
      <c r="N147" s="18" t="s">
        <v>57</v>
      </c>
      <c r="O147" s="18"/>
      <c r="P147" s="18"/>
      <c r="Q147" s="42">
        <v>1</v>
      </c>
      <c r="R147" s="42">
        <v>1</v>
      </c>
      <c r="S147" s="42">
        <v>1</v>
      </c>
      <c r="T147" s="42">
        <v>1</v>
      </c>
      <c r="U147" s="36">
        <v>1</v>
      </c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128" t="str">
        <f>A147</f>
        <v>107</v>
      </c>
      <c r="AH147" s="55"/>
      <c r="AI147" s="55"/>
      <c r="AJ147" s="55">
        <v>1</v>
      </c>
      <c r="AK147" s="55"/>
      <c r="AL147" s="55"/>
      <c r="AM147" s="55"/>
      <c r="AN147" s="184"/>
      <c r="AO147" s="154"/>
      <c r="AP147" s="141">
        <v>1</v>
      </c>
      <c r="AQ147" s="141">
        <v>1</v>
      </c>
      <c r="AR147" s="142"/>
      <c r="AS147" s="142"/>
      <c r="AT147" s="142"/>
      <c r="AU147" s="142"/>
      <c r="AV147" s="142"/>
      <c r="AW147" s="142"/>
      <c r="AX147" s="210"/>
      <c r="AY147" s="155"/>
      <c r="AZ147" s="150"/>
      <c r="BA147" s="18"/>
      <c r="BB147" s="241"/>
      <c r="BC147" s="241"/>
      <c r="BD147" s="241"/>
      <c r="BE147" s="128" t="str">
        <f t="shared" si="13"/>
        <v>107</v>
      </c>
      <c r="BF147" s="137"/>
      <c r="BG147" s="137"/>
      <c r="BH147" s="137"/>
      <c r="BI147" s="137"/>
      <c r="BJ147" s="137"/>
      <c r="BK147" s="137"/>
      <c r="BL147" s="137"/>
      <c r="BM147" s="137"/>
      <c r="BN147" s="137"/>
      <c r="BO147" s="137"/>
    </row>
    <row r="148" spans="1:67" customFormat="1">
      <c r="A148" s="128" t="s">
        <v>5</v>
      </c>
      <c r="B148" s="129">
        <v>40502</v>
      </c>
      <c r="C148" s="129" t="s">
        <v>12</v>
      </c>
      <c r="D148" s="9" t="s">
        <v>14</v>
      </c>
      <c r="E148" s="9" t="s">
        <v>239</v>
      </c>
      <c r="F148" s="130" t="s">
        <v>37</v>
      </c>
      <c r="G148" s="131">
        <v>16354</v>
      </c>
      <c r="H148" s="30">
        <v>326615757</v>
      </c>
      <c r="I148" s="30">
        <v>675047986</v>
      </c>
      <c r="J148" s="30" t="s">
        <v>245</v>
      </c>
      <c r="K148" s="18" t="s">
        <v>242</v>
      </c>
      <c r="L148" s="31" t="s">
        <v>243</v>
      </c>
      <c r="M148" s="18" t="s">
        <v>244</v>
      </c>
      <c r="N148" s="18" t="s">
        <v>57</v>
      </c>
      <c r="O148" s="18"/>
      <c r="P148" s="18"/>
      <c r="Q148" s="42">
        <v>1</v>
      </c>
      <c r="R148" s="42">
        <v>1</v>
      </c>
      <c r="S148" s="42" t="s">
        <v>617</v>
      </c>
      <c r="T148" s="42" t="s">
        <v>617</v>
      </c>
      <c r="U148" s="36" t="s">
        <v>617</v>
      </c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128" t="s">
        <v>129</v>
      </c>
      <c r="AH148" s="180">
        <v>1</v>
      </c>
      <c r="AI148" s="180"/>
      <c r="AJ148" s="180"/>
      <c r="AK148" s="180"/>
      <c r="AL148" s="180">
        <v>1</v>
      </c>
      <c r="AM148" s="180"/>
      <c r="AN148" s="340"/>
      <c r="AO148" s="341"/>
      <c r="AP148" s="167">
        <v>1</v>
      </c>
      <c r="AQ148" s="167"/>
      <c r="AR148" s="146">
        <v>1</v>
      </c>
      <c r="AS148" s="146">
        <v>1</v>
      </c>
      <c r="AT148" s="146">
        <v>1</v>
      </c>
      <c r="AU148" s="146"/>
      <c r="AV148" s="146">
        <v>1</v>
      </c>
      <c r="AW148" s="146">
        <v>1</v>
      </c>
      <c r="AX148" s="342">
        <v>1</v>
      </c>
      <c r="AY148" s="342">
        <v>1</v>
      </c>
      <c r="AZ148" s="343" t="s">
        <v>1548</v>
      </c>
      <c r="BA148" s="343"/>
      <c r="BB148" s="344"/>
      <c r="BC148" s="344"/>
      <c r="BD148" s="344"/>
      <c r="BE148" s="346" t="str">
        <f t="shared" si="13"/>
        <v>034</v>
      </c>
      <c r="BF148" s="137"/>
      <c r="BG148" s="137"/>
      <c r="BH148" s="137"/>
      <c r="BI148" s="137"/>
      <c r="BJ148" s="137"/>
      <c r="BK148" s="137"/>
      <c r="BL148" s="137"/>
      <c r="BM148" s="137"/>
      <c r="BN148" s="137"/>
      <c r="BO148" s="137"/>
    </row>
    <row r="149" spans="1:67" s="323" customFormat="1">
      <c r="A149" s="128" t="s">
        <v>6</v>
      </c>
      <c r="B149" s="129">
        <v>38381</v>
      </c>
      <c r="C149" s="129" t="s">
        <v>12</v>
      </c>
      <c r="D149" s="9" t="s">
        <v>15</v>
      </c>
      <c r="E149" s="9" t="s">
        <v>239</v>
      </c>
      <c r="F149" s="130" t="s">
        <v>240</v>
      </c>
      <c r="G149" s="131">
        <v>15708</v>
      </c>
      <c r="H149" s="30">
        <v>326615757</v>
      </c>
      <c r="I149" s="30">
        <v>682301459</v>
      </c>
      <c r="J149" s="30" t="s">
        <v>241</v>
      </c>
      <c r="K149" s="18" t="s">
        <v>242</v>
      </c>
      <c r="L149" s="31" t="s">
        <v>243</v>
      </c>
      <c r="M149" s="18" t="s">
        <v>244</v>
      </c>
      <c r="N149" s="18" t="s">
        <v>57</v>
      </c>
      <c r="O149" s="18" t="s">
        <v>1375</v>
      </c>
      <c r="P149" s="18"/>
      <c r="Q149" s="42">
        <v>1</v>
      </c>
      <c r="R149" s="42">
        <v>1</v>
      </c>
      <c r="S149" s="42">
        <v>2</v>
      </c>
      <c r="T149" s="42">
        <v>2</v>
      </c>
      <c r="U149" s="36">
        <v>2</v>
      </c>
      <c r="V149" s="36">
        <v>1</v>
      </c>
      <c r="W149" s="36">
        <v>1</v>
      </c>
      <c r="X149" s="36">
        <v>1</v>
      </c>
      <c r="Y149" s="36">
        <v>1</v>
      </c>
      <c r="Z149" s="36">
        <v>1</v>
      </c>
      <c r="AA149" s="36"/>
      <c r="AB149" s="36"/>
      <c r="AC149" s="36"/>
      <c r="AD149" s="36"/>
      <c r="AE149" s="36"/>
      <c r="AF149" s="36"/>
      <c r="AG149" s="128" t="s">
        <v>129</v>
      </c>
      <c r="AH149" s="55">
        <v>1</v>
      </c>
      <c r="AI149" s="55"/>
      <c r="AJ149" s="55">
        <v>1</v>
      </c>
      <c r="AK149" s="55"/>
      <c r="AL149" s="55"/>
      <c r="AM149" s="55"/>
      <c r="AN149" s="184">
        <v>1</v>
      </c>
      <c r="AO149" s="154"/>
      <c r="AP149" s="141">
        <v>1</v>
      </c>
      <c r="AQ149" s="141">
        <v>1</v>
      </c>
      <c r="AR149" s="142"/>
      <c r="AS149" s="142">
        <v>1</v>
      </c>
      <c r="AT149" s="142">
        <v>1</v>
      </c>
      <c r="AU149" s="142"/>
      <c r="AV149" s="142"/>
      <c r="AW149" s="142">
        <v>1</v>
      </c>
      <c r="AX149" s="210">
        <v>1</v>
      </c>
      <c r="AY149" s="155"/>
      <c r="AZ149" s="150" t="s">
        <v>1505</v>
      </c>
      <c r="BA149" s="18"/>
      <c r="BB149" s="241">
        <v>1</v>
      </c>
      <c r="BC149" s="241">
        <v>1</v>
      </c>
      <c r="BD149" s="241" t="s">
        <v>1578</v>
      </c>
      <c r="BE149" s="128" t="str">
        <f t="shared" si="13"/>
        <v>035</v>
      </c>
      <c r="BF149" s="137"/>
      <c r="BG149" s="137"/>
      <c r="BH149" s="137"/>
      <c r="BI149" s="137"/>
      <c r="BJ149" s="137"/>
      <c r="BK149" s="137"/>
      <c r="BL149" s="137"/>
      <c r="BM149" s="137"/>
      <c r="BN149" s="137"/>
      <c r="BO149" s="137"/>
    </row>
    <row r="150" spans="1:67" s="323" customFormat="1">
      <c r="A150" s="128" t="s">
        <v>691</v>
      </c>
      <c r="B150" s="129">
        <v>40936</v>
      </c>
      <c r="C150" s="129" t="s">
        <v>12</v>
      </c>
      <c r="D150" s="9" t="s">
        <v>145</v>
      </c>
      <c r="E150" s="9" t="s">
        <v>1266</v>
      </c>
      <c r="F150" s="130" t="s">
        <v>454</v>
      </c>
      <c r="G150" s="131">
        <v>19684</v>
      </c>
      <c r="H150" s="30">
        <v>326975033</v>
      </c>
      <c r="I150" s="30">
        <v>674798227</v>
      </c>
      <c r="J150" s="30" t="s">
        <v>1326</v>
      </c>
      <c r="K150" s="18" t="s">
        <v>1267</v>
      </c>
      <c r="L150" s="31" t="s">
        <v>83</v>
      </c>
      <c r="M150" s="18" t="s">
        <v>1268</v>
      </c>
      <c r="N150" s="18" t="s">
        <v>57</v>
      </c>
      <c r="O150" s="18" t="s">
        <v>1375</v>
      </c>
      <c r="P150" s="18" t="s">
        <v>1807</v>
      </c>
      <c r="Q150" s="42">
        <v>1</v>
      </c>
      <c r="R150" s="42">
        <v>1</v>
      </c>
      <c r="S150" s="42">
        <v>2</v>
      </c>
      <c r="T150" s="42">
        <v>2</v>
      </c>
      <c r="U150" s="36">
        <v>2</v>
      </c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128" t="str">
        <f>A150</f>
        <v>100</v>
      </c>
      <c r="AH150" s="55"/>
      <c r="AI150" s="55"/>
      <c r="AJ150" s="55">
        <v>1</v>
      </c>
      <c r="AK150" s="55">
        <v>1</v>
      </c>
      <c r="AL150" s="55"/>
      <c r="AM150" s="55"/>
      <c r="AN150" s="184"/>
      <c r="AO150" s="154"/>
      <c r="AP150" s="141">
        <v>1</v>
      </c>
      <c r="AQ150" s="141">
        <v>1</v>
      </c>
      <c r="AR150" s="142">
        <v>1</v>
      </c>
      <c r="AS150" s="142"/>
      <c r="AT150" s="142">
        <v>1</v>
      </c>
      <c r="AU150" s="142"/>
      <c r="AV150" s="142"/>
      <c r="AW150" s="142">
        <v>1</v>
      </c>
      <c r="AX150" s="210">
        <v>1</v>
      </c>
      <c r="AY150" s="155"/>
      <c r="AZ150" s="150" t="s">
        <v>1511</v>
      </c>
      <c r="BA150" s="18" t="s">
        <v>1275</v>
      </c>
      <c r="BB150" s="241"/>
      <c r="BC150" s="241"/>
      <c r="BD150" s="241"/>
      <c r="BE150" s="128" t="str">
        <f t="shared" si="13"/>
        <v>100</v>
      </c>
      <c r="BF150" s="137"/>
      <c r="BG150" s="137"/>
      <c r="BH150" s="137"/>
      <c r="BI150" s="137"/>
      <c r="BJ150" s="137"/>
      <c r="BK150" s="137"/>
      <c r="BL150" s="137"/>
      <c r="BM150" s="137"/>
      <c r="BN150" s="137"/>
      <c r="BO150" s="137"/>
    </row>
    <row r="151" spans="1:67" s="323" customFormat="1">
      <c r="A151" s="128" t="s">
        <v>1592</v>
      </c>
      <c r="B151" s="129">
        <v>40936</v>
      </c>
      <c r="C151" s="129" t="s">
        <v>12</v>
      </c>
      <c r="D151" s="9" t="s">
        <v>15</v>
      </c>
      <c r="E151" s="9" t="s">
        <v>1266</v>
      </c>
      <c r="F151" s="130" t="s">
        <v>219</v>
      </c>
      <c r="G151" s="131">
        <v>21348</v>
      </c>
      <c r="H151" s="30">
        <v>326975033</v>
      </c>
      <c r="I151" s="30">
        <v>687252695</v>
      </c>
      <c r="J151" s="30" t="s">
        <v>1269</v>
      </c>
      <c r="K151" s="18" t="s">
        <v>1267</v>
      </c>
      <c r="L151" s="31" t="s">
        <v>83</v>
      </c>
      <c r="M151" s="18" t="s">
        <v>1268</v>
      </c>
      <c r="N151" s="18" t="s">
        <v>57</v>
      </c>
      <c r="O151" s="18"/>
      <c r="P151" s="18"/>
      <c r="Q151" s="42">
        <v>1</v>
      </c>
      <c r="R151" s="42">
        <v>1</v>
      </c>
      <c r="S151" s="42" t="s">
        <v>617</v>
      </c>
      <c r="T151" s="42" t="s">
        <v>617</v>
      </c>
      <c r="U151" s="36" t="s">
        <v>617</v>
      </c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128" t="str">
        <f>A151</f>
        <v>101</v>
      </c>
      <c r="AH151" s="55">
        <v>1</v>
      </c>
      <c r="AI151" s="55"/>
      <c r="AJ151" s="55">
        <v>1</v>
      </c>
      <c r="AK151" s="55"/>
      <c r="AL151" s="55">
        <v>1</v>
      </c>
      <c r="AM151" s="55"/>
      <c r="AN151" s="184"/>
      <c r="AO151" s="154"/>
      <c r="AP151" s="141">
        <v>1</v>
      </c>
      <c r="AQ151" s="141"/>
      <c r="AR151" s="142"/>
      <c r="AS151" s="142">
        <v>1</v>
      </c>
      <c r="AT151" s="142"/>
      <c r="AU151" s="142"/>
      <c r="AV151" s="142"/>
      <c r="AW151" s="142"/>
      <c r="AX151" s="210"/>
      <c r="AY151" s="155"/>
      <c r="AZ151" s="150"/>
      <c r="BA151" s="18"/>
      <c r="BB151" s="241"/>
      <c r="BC151" s="241"/>
      <c r="BD151" s="241"/>
      <c r="BE151" s="128" t="str">
        <f t="shared" si="13"/>
        <v>101</v>
      </c>
      <c r="BF151" s="137"/>
      <c r="BG151" s="137"/>
      <c r="BH151" s="137"/>
      <c r="BI151" s="137"/>
      <c r="BJ151" s="137"/>
      <c r="BK151" s="137"/>
      <c r="BL151" s="137"/>
      <c r="BM151" s="137"/>
      <c r="BN151" s="137"/>
      <c r="BO151" s="137"/>
    </row>
    <row r="152" spans="1:67" s="323" customFormat="1">
      <c r="A152" s="128" t="s">
        <v>1713</v>
      </c>
      <c r="B152" s="129">
        <v>42074</v>
      </c>
      <c r="C152" s="129" t="s">
        <v>12</v>
      </c>
      <c r="D152" s="9" t="s">
        <v>15</v>
      </c>
      <c r="E152" s="9" t="s">
        <v>1714</v>
      </c>
      <c r="F152" s="130" t="s">
        <v>1715</v>
      </c>
      <c r="G152" s="131">
        <v>19981</v>
      </c>
      <c r="H152" s="30">
        <v>981971558</v>
      </c>
      <c r="I152" s="30">
        <v>666750226</v>
      </c>
      <c r="J152" s="30" t="s">
        <v>1716</v>
      </c>
      <c r="K152" s="18" t="s">
        <v>1717</v>
      </c>
      <c r="L152" s="31" t="s">
        <v>62</v>
      </c>
      <c r="M152" s="18" t="s">
        <v>63</v>
      </c>
      <c r="N152" s="18" t="s">
        <v>57</v>
      </c>
      <c r="O152" s="18"/>
      <c r="P152" s="18"/>
      <c r="Q152" s="42">
        <v>1</v>
      </c>
      <c r="R152" s="42">
        <v>1</v>
      </c>
      <c r="S152" s="42"/>
      <c r="T152" s="42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128" t="s">
        <v>1713</v>
      </c>
      <c r="AH152" s="55"/>
      <c r="AI152" s="55"/>
      <c r="AJ152" s="55"/>
      <c r="AK152" s="55"/>
      <c r="AL152" s="55"/>
      <c r="AM152" s="55"/>
      <c r="AN152" s="184"/>
      <c r="AO152" s="154"/>
      <c r="AP152" s="141">
        <v>1</v>
      </c>
      <c r="AQ152" s="141"/>
      <c r="AR152" s="142"/>
      <c r="AS152" s="142"/>
      <c r="AT152" s="142"/>
      <c r="AU152" s="142"/>
      <c r="AV152" s="142"/>
      <c r="AW152" s="142"/>
      <c r="AX152" s="210"/>
      <c r="AY152" s="155"/>
      <c r="AZ152" s="150"/>
      <c r="BA152" s="18"/>
      <c r="BB152" s="241"/>
      <c r="BC152" s="241"/>
      <c r="BD152" s="241"/>
      <c r="BE152" s="128" t="str">
        <f t="shared" si="13"/>
        <v>183</v>
      </c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1:67">
      <c r="A153" s="128" t="s">
        <v>1792</v>
      </c>
      <c r="B153" s="129">
        <v>42307</v>
      </c>
      <c r="C153" s="129" t="s">
        <v>12</v>
      </c>
      <c r="D153" s="9" t="s">
        <v>1793</v>
      </c>
      <c r="E153" s="9" t="s">
        <v>1794</v>
      </c>
      <c r="F153" s="130" t="s">
        <v>31</v>
      </c>
      <c r="G153" s="131">
        <v>14923</v>
      </c>
      <c r="H153" s="30"/>
      <c r="I153" s="30">
        <v>672013699</v>
      </c>
      <c r="J153" s="196" t="s">
        <v>1795</v>
      </c>
      <c r="K153" s="18" t="s">
        <v>1796</v>
      </c>
      <c r="L153" s="31" t="s">
        <v>62</v>
      </c>
      <c r="M153" s="18" t="s">
        <v>63</v>
      </c>
      <c r="N153" s="18" t="s">
        <v>57</v>
      </c>
      <c r="O153" s="18"/>
      <c r="P153" s="18"/>
      <c r="Q153" s="42">
        <v>1</v>
      </c>
      <c r="R153" s="42"/>
      <c r="S153" s="42"/>
      <c r="T153" s="42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128"/>
      <c r="AH153" s="55"/>
      <c r="AI153" s="55"/>
      <c r="AJ153" s="55"/>
      <c r="AK153" s="55"/>
      <c r="AL153" s="55"/>
      <c r="AM153" s="55"/>
      <c r="AN153" s="295"/>
      <c r="AO153" s="154"/>
      <c r="AP153" s="142"/>
      <c r="AQ153" s="142"/>
      <c r="AR153" s="142"/>
      <c r="AS153" s="142"/>
      <c r="AT153" s="142"/>
      <c r="AU153" s="142"/>
      <c r="AV153" s="142"/>
      <c r="AW153" s="142"/>
      <c r="AX153" s="210"/>
      <c r="AY153" s="155"/>
      <c r="AZ153" s="150"/>
      <c r="BA153" s="18"/>
      <c r="BB153" s="241"/>
      <c r="BC153" s="241"/>
      <c r="BD153" s="241"/>
      <c r="BE153" s="128"/>
    </row>
    <row r="154" spans="1:67" s="323" customFormat="1">
      <c r="A154" s="128" t="s">
        <v>134</v>
      </c>
      <c r="B154" s="129">
        <v>41237</v>
      </c>
      <c r="C154" s="129" t="s">
        <v>12</v>
      </c>
      <c r="D154" s="9" t="s">
        <v>15</v>
      </c>
      <c r="E154" s="9" t="s">
        <v>1340</v>
      </c>
      <c r="F154" s="130" t="s">
        <v>1115</v>
      </c>
      <c r="G154" s="131">
        <v>13336</v>
      </c>
      <c r="H154" s="30">
        <v>326406908</v>
      </c>
      <c r="I154" s="30"/>
      <c r="J154" s="30" t="s">
        <v>1342</v>
      </c>
      <c r="K154" s="18" t="s">
        <v>1341</v>
      </c>
      <c r="L154" s="31" t="s">
        <v>62</v>
      </c>
      <c r="M154" s="18" t="s">
        <v>63</v>
      </c>
      <c r="N154" s="18" t="s">
        <v>57</v>
      </c>
      <c r="O154" s="18"/>
      <c r="P154" s="18"/>
      <c r="Q154" s="42">
        <v>1</v>
      </c>
      <c r="R154" s="42">
        <v>1</v>
      </c>
      <c r="S154" s="42">
        <v>1</v>
      </c>
      <c r="T154" s="42">
        <v>1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128" t="str">
        <f>A154</f>
        <v>111</v>
      </c>
      <c r="AH154" s="55"/>
      <c r="AI154" s="55"/>
      <c r="AJ154" s="55"/>
      <c r="AK154" s="55"/>
      <c r="AL154" s="55"/>
      <c r="AM154" s="55"/>
      <c r="AN154" s="184"/>
      <c r="AO154" s="154"/>
      <c r="AP154" s="141">
        <v>1</v>
      </c>
      <c r="AQ154" s="141"/>
      <c r="AR154" s="142"/>
      <c r="AS154" s="142"/>
      <c r="AT154" s="142"/>
      <c r="AU154" s="142"/>
      <c r="AV154" s="142"/>
      <c r="AW154" s="142"/>
      <c r="AX154" s="210"/>
      <c r="AY154" s="155"/>
      <c r="AZ154" s="150"/>
      <c r="BA154" s="18"/>
      <c r="BB154" s="241">
        <v>1</v>
      </c>
      <c r="BC154" s="241">
        <v>1</v>
      </c>
      <c r="BD154" s="241" t="s">
        <v>1577</v>
      </c>
      <c r="BE154" s="128" t="str">
        <f t="shared" ref="BE154:BE159" si="14">A154</f>
        <v>111</v>
      </c>
      <c r="BF154" s="137"/>
      <c r="BG154" s="137"/>
      <c r="BH154" s="137"/>
      <c r="BI154" s="137"/>
      <c r="BJ154" s="137"/>
      <c r="BK154" s="137"/>
      <c r="BL154" s="137"/>
      <c r="BM154" s="137"/>
      <c r="BN154" s="137"/>
      <c r="BO154" s="137"/>
    </row>
    <row r="155" spans="1:67" s="323" customFormat="1">
      <c r="A155" s="128" t="s">
        <v>672</v>
      </c>
      <c r="B155" s="129">
        <v>40208</v>
      </c>
      <c r="C155" s="129" t="s">
        <v>12</v>
      </c>
      <c r="D155" s="9" t="s">
        <v>15</v>
      </c>
      <c r="E155" s="9" t="s">
        <v>419</v>
      </c>
      <c r="F155" s="130" t="s">
        <v>423</v>
      </c>
      <c r="G155" s="131">
        <v>21099</v>
      </c>
      <c r="H155" s="30">
        <v>326487040</v>
      </c>
      <c r="I155" s="30"/>
      <c r="J155" s="30" t="s">
        <v>424</v>
      </c>
      <c r="K155" s="18" t="s">
        <v>421</v>
      </c>
      <c r="L155" s="31" t="s">
        <v>83</v>
      </c>
      <c r="M155" s="18" t="s">
        <v>422</v>
      </c>
      <c r="N155" s="18" t="s">
        <v>57</v>
      </c>
      <c r="O155" s="18"/>
      <c r="P155" s="18"/>
      <c r="Q155" s="42"/>
      <c r="R155" s="42">
        <v>1</v>
      </c>
      <c r="S155" s="42">
        <v>1</v>
      </c>
      <c r="T155" s="42">
        <v>1</v>
      </c>
      <c r="U155" s="36" t="s">
        <v>617</v>
      </c>
      <c r="V155" s="36" t="s">
        <v>617</v>
      </c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128" t="str">
        <f>A155</f>
        <v>068</v>
      </c>
      <c r="AH155" s="55"/>
      <c r="AI155" s="55"/>
      <c r="AJ155" s="55"/>
      <c r="AK155" s="55"/>
      <c r="AL155" s="55"/>
      <c r="AM155" s="55"/>
      <c r="AN155" s="184"/>
      <c r="AO155" s="154"/>
      <c r="AP155" s="141">
        <v>1</v>
      </c>
      <c r="AQ155" s="141"/>
      <c r="AR155" s="142"/>
      <c r="AS155" s="142"/>
      <c r="AT155" s="142"/>
      <c r="AU155" s="142"/>
      <c r="AV155" s="142"/>
      <c r="AW155" s="142"/>
      <c r="AX155" s="210"/>
      <c r="AY155" s="155"/>
      <c r="AZ155" s="150"/>
      <c r="BA155" s="18"/>
      <c r="BB155" s="241"/>
      <c r="BC155" s="241"/>
      <c r="BD155" s="241"/>
      <c r="BE155" s="128" t="str">
        <f t="shared" si="14"/>
        <v>068</v>
      </c>
      <c r="BF155" s="137"/>
      <c r="BG155" s="137"/>
      <c r="BH155" s="137"/>
      <c r="BI155" s="137"/>
      <c r="BJ155" s="137"/>
      <c r="BK155" s="137"/>
      <c r="BL155" s="137"/>
      <c r="BM155" s="137"/>
      <c r="BN155" s="137"/>
      <c r="BO155" s="137"/>
    </row>
    <row r="156" spans="1:67" customFormat="1">
      <c r="A156" s="128" t="s">
        <v>46</v>
      </c>
      <c r="B156" s="129">
        <v>37646</v>
      </c>
      <c r="C156" s="129" t="s">
        <v>12</v>
      </c>
      <c r="D156" s="9" t="s">
        <v>14</v>
      </c>
      <c r="E156" s="9" t="s">
        <v>26</v>
      </c>
      <c r="F156" s="130" t="s">
        <v>38</v>
      </c>
      <c r="G156" s="131">
        <v>16510</v>
      </c>
      <c r="H156" s="30">
        <v>326540129</v>
      </c>
      <c r="I156" s="30">
        <v>616670040</v>
      </c>
      <c r="J156" s="30" t="s">
        <v>97</v>
      </c>
      <c r="K156" s="18" t="s">
        <v>1798</v>
      </c>
      <c r="L156" s="31" t="s">
        <v>98</v>
      </c>
      <c r="M156" s="18" t="s">
        <v>99</v>
      </c>
      <c r="N156" s="18" t="s">
        <v>57</v>
      </c>
      <c r="O156" s="18"/>
      <c r="P156" s="18" t="s">
        <v>109</v>
      </c>
      <c r="Q156" s="42">
        <v>1</v>
      </c>
      <c r="R156" s="42">
        <v>1</v>
      </c>
      <c r="S156" s="42">
        <v>1</v>
      </c>
      <c r="T156" s="42">
        <v>1</v>
      </c>
      <c r="U156" s="36">
        <v>1</v>
      </c>
      <c r="V156" s="36">
        <v>1</v>
      </c>
      <c r="W156" s="36">
        <v>1</v>
      </c>
      <c r="X156" s="36">
        <v>2</v>
      </c>
      <c r="Y156" s="36">
        <v>2</v>
      </c>
      <c r="Z156" s="36">
        <v>2</v>
      </c>
      <c r="AA156" s="36">
        <v>2</v>
      </c>
      <c r="AB156" s="36"/>
      <c r="AC156" s="36"/>
      <c r="AD156" s="36"/>
      <c r="AE156" s="36"/>
      <c r="AF156" s="36"/>
      <c r="AG156" s="128" t="str">
        <f>A156</f>
        <v>013</v>
      </c>
      <c r="AH156" s="180">
        <v>1</v>
      </c>
      <c r="AI156" s="180"/>
      <c r="AJ156" s="180"/>
      <c r="AK156" s="180"/>
      <c r="AL156" s="180"/>
      <c r="AM156" s="180"/>
      <c r="AN156" s="340"/>
      <c r="AO156" s="341"/>
      <c r="AP156" s="167">
        <v>1</v>
      </c>
      <c r="AQ156" s="167"/>
      <c r="AR156" s="146"/>
      <c r="AS156" s="146">
        <v>1</v>
      </c>
      <c r="AT156" s="146"/>
      <c r="AU156" s="146"/>
      <c r="AV156" s="146"/>
      <c r="AW156" s="146"/>
      <c r="AX156" s="342"/>
      <c r="AY156" s="342"/>
      <c r="AZ156" s="343"/>
      <c r="BA156" s="343"/>
      <c r="BB156" s="344"/>
      <c r="BC156" s="344"/>
      <c r="BD156" s="344"/>
      <c r="BE156" s="345" t="str">
        <f t="shared" si="14"/>
        <v>013</v>
      </c>
      <c r="BF156" s="252"/>
      <c r="BG156" s="252"/>
      <c r="BH156" s="252"/>
      <c r="BI156" s="252"/>
      <c r="BJ156" s="252"/>
      <c r="BK156" s="252"/>
      <c r="BL156" s="252"/>
      <c r="BM156" s="252"/>
      <c r="BN156" s="252"/>
      <c r="BO156" s="252"/>
    </row>
    <row r="157" spans="1:67" s="323" customFormat="1">
      <c r="A157" s="305" t="s">
        <v>1799</v>
      </c>
      <c r="B157" s="306">
        <v>42330</v>
      </c>
      <c r="C157" s="306" t="s">
        <v>12</v>
      </c>
      <c r="D157" s="307" t="s">
        <v>15</v>
      </c>
      <c r="E157" s="307" t="s">
        <v>1800</v>
      </c>
      <c r="F157" s="308" t="s">
        <v>1002</v>
      </c>
      <c r="G157" s="309">
        <v>18934</v>
      </c>
      <c r="H157" s="310"/>
      <c r="I157" s="310">
        <v>684178091</v>
      </c>
      <c r="J157" s="304" t="s">
        <v>1801</v>
      </c>
      <c r="K157" s="311" t="s">
        <v>1802</v>
      </c>
      <c r="L157" s="312" t="s">
        <v>62</v>
      </c>
      <c r="M157" s="311" t="s">
        <v>63</v>
      </c>
      <c r="N157" s="311" t="s">
        <v>57</v>
      </c>
      <c r="O157" s="311"/>
      <c r="P157" s="311"/>
      <c r="Q157" s="313">
        <v>1</v>
      </c>
      <c r="R157" s="313"/>
      <c r="S157" s="313"/>
      <c r="T157" s="313"/>
      <c r="U157" s="314"/>
      <c r="V157" s="314"/>
      <c r="W157" s="314"/>
      <c r="X157" s="314"/>
      <c r="Y157" s="314"/>
      <c r="Z157" s="314"/>
      <c r="AA157" s="314"/>
      <c r="AB157" s="314"/>
      <c r="AC157" s="314"/>
      <c r="AD157" s="314"/>
      <c r="AE157" s="314"/>
      <c r="AF157" s="314"/>
      <c r="AG157" s="305"/>
      <c r="AH157" s="315"/>
      <c r="AI157" s="315"/>
      <c r="AJ157" s="315"/>
      <c r="AK157" s="315"/>
      <c r="AL157" s="315"/>
      <c r="AM157" s="315"/>
      <c r="AN157" s="316"/>
      <c r="AO157" s="317"/>
      <c r="AP157" s="318"/>
      <c r="AQ157" s="318"/>
      <c r="AR157" s="318"/>
      <c r="AS157" s="318"/>
      <c r="AT157" s="318"/>
      <c r="AU157" s="318"/>
      <c r="AV157" s="318"/>
      <c r="AW157" s="318"/>
      <c r="AX157" s="319"/>
      <c r="AY157" s="320"/>
      <c r="AZ157" s="321"/>
      <c r="BA157" s="311"/>
      <c r="BB157" s="322"/>
      <c r="BC157" s="322"/>
      <c r="BD157" s="322"/>
      <c r="BE157" s="305" t="str">
        <f t="shared" si="14"/>
        <v>202</v>
      </c>
    </row>
    <row r="158" spans="1:67" s="323" customFormat="1">
      <c r="A158" s="305" t="s">
        <v>1803</v>
      </c>
      <c r="B158" s="306">
        <v>42330</v>
      </c>
      <c r="C158" s="306" t="s">
        <v>12</v>
      </c>
      <c r="D158" s="307" t="s">
        <v>145</v>
      </c>
      <c r="E158" s="307" t="s">
        <v>1804</v>
      </c>
      <c r="F158" s="308" t="s">
        <v>395</v>
      </c>
      <c r="G158" s="309">
        <v>20153</v>
      </c>
      <c r="H158" s="310">
        <v>326972446</v>
      </c>
      <c r="I158" s="310">
        <v>636972446</v>
      </c>
      <c r="J158" s="304" t="s">
        <v>1805</v>
      </c>
      <c r="K158" s="311" t="s">
        <v>1806</v>
      </c>
      <c r="L158" s="312" t="s">
        <v>307</v>
      </c>
      <c r="M158" s="311" t="s">
        <v>308</v>
      </c>
      <c r="N158" s="311" t="s">
        <v>57</v>
      </c>
      <c r="O158" s="311"/>
      <c r="P158" s="311"/>
      <c r="Q158" s="313">
        <v>1</v>
      </c>
      <c r="R158" s="313"/>
      <c r="S158" s="313"/>
      <c r="T158" s="313"/>
      <c r="U158" s="314"/>
      <c r="V158" s="314"/>
      <c r="W158" s="314"/>
      <c r="X158" s="314"/>
      <c r="Y158" s="314"/>
      <c r="Z158" s="314"/>
      <c r="AA158" s="314"/>
      <c r="AB158" s="314"/>
      <c r="AC158" s="314"/>
      <c r="AD158" s="314"/>
      <c r="AE158" s="314"/>
      <c r="AF158" s="314"/>
      <c r="AG158" s="305"/>
      <c r="AH158" s="315"/>
      <c r="AI158" s="315"/>
      <c r="AJ158" s="315"/>
      <c r="AK158" s="315"/>
      <c r="AL158" s="315"/>
      <c r="AM158" s="315"/>
      <c r="AN158" s="316"/>
      <c r="AO158" s="317"/>
      <c r="AP158" s="318"/>
      <c r="AQ158" s="318"/>
      <c r="AR158" s="318"/>
      <c r="AS158" s="318"/>
      <c r="AT158" s="318"/>
      <c r="AU158" s="318"/>
      <c r="AV158" s="318"/>
      <c r="AW158" s="318"/>
      <c r="AX158" s="319"/>
      <c r="AY158" s="320"/>
      <c r="AZ158" s="321"/>
      <c r="BA158" s="311"/>
      <c r="BB158" s="322"/>
      <c r="BC158" s="322"/>
      <c r="BD158" s="322"/>
      <c r="BE158" s="305" t="str">
        <f t="shared" si="14"/>
        <v>203</v>
      </c>
    </row>
    <row r="159" spans="1:67" s="323" customFormat="1">
      <c r="A159" s="305" t="s">
        <v>1827</v>
      </c>
      <c r="B159" s="306">
        <v>42356</v>
      </c>
      <c r="C159" s="306" t="s">
        <v>12</v>
      </c>
      <c r="D159" s="307" t="s">
        <v>145</v>
      </c>
      <c r="E159" s="307" t="s">
        <v>1813</v>
      </c>
      <c r="F159" s="308" t="s">
        <v>305</v>
      </c>
      <c r="G159" s="309">
        <v>21123</v>
      </c>
      <c r="H159" s="310">
        <v>975619805</v>
      </c>
      <c r="I159" s="310"/>
      <c r="J159" s="323" t="s">
        <v>1814</v>
      </c>
      <c r="K159" s="311" t="s">
        <v>1815</v>
      </c>
      <c r="L159" s="312" t="s">
        <v>83</v>
      </c>
      <c r="M159" s="311" t="s">
        <v>1268</v>
      </c>
      <c r="N159" s="311" t="s">
        <v>57</v>
      </c>
      <c r="O159" s="311"/>
      <c r="P159" s="311"/>
      <c r="Q159" s="313">
        <v>1</v>
      </c>
      <c r="R159" s="313"/>
      <c r="S159" s="313"/>
      <c r="T159" s="313"/>
      <c r="U159" s="314"/>
      <c r="V159" s="314"/>
      <c r="W159" s="314"/>
      <c r="X159" s="314"/>
      <c r="Y159" s="314"/>
      <c r="Z159" s="314"/>
      <c r="AA159" s="314"/>
      <c r="AB159" s="314"/>
      <c r="AC159" s="314"/>
      <c r="AD159" s="314"/>
      <c r="AE159" s="314"/>
      <c r="AF159" s="314"/>
      <c r="AG159" s="305"/>
      <c r="AH159" s="315"/>
      <c r="AI159" s="315"/>
      <c r="AJ159" s="315"/>
      <c r="AK159" s="315"/>
      <c r="AL159" s="315"/>
      <c r="AM159" s="315"/>
      <c r="AN159" s="316"/>
      <c r="AO159" s="317"/>
      <c r="AP159" s="318"/>
      <c r="AQ159" s="318"/>
      <c r="AR159" s="318"/>
      <c r="AS159" s="318"/>
      <c r="AT159" s="318"/>
      <c r="AU159" s="318"/>
      <c r="AV159" s="318"/>
      <c r="AW159" s="318"/>
      <c r="AX159" s="319"/>
      <c r="AY159" s="320"/>
      <c r="AZ159" s="321"/>
      <c r="BA159" s="311"/>
      <c r="BB159" s="322"/>
      <c r="BC159" s="322"/>
      <c r="BD159" s="322"/>
      <c r="BE159" s="305" t="str">
        <f t="shared" si="14"/>
        <v>204</v>
      </c>
    </row>
    <row r="160" spans="1:67" s="323" customFormat="1">
      <c r="A160" s="305" t="s">
        <v>1816</v>
      </c>
      <c r="B160" s="306">
        <v>42356</v>
      </c>
      <c r="C160" s="306" t="s">
        <v>12</v>
      </c>
      <c r="D160" s="307" t="s">
        <v>15</v>
      </c>
      <c r="E160" s="307" t="s">
        <v>1818</v>
      </c>
      <c r="F160" s="308" t="s">
        <v>908</v>
      </c>
      <c r="G160" s="309">
        <v>22588</v>
      </c>
      <c r="H160" s="310">
        <v>975679805</v>
      </c>
      <c r="I160" s="310">
        <v>671866937</v>
      </c>
      <c r="J160" s="323" t="s">
        <v>1817</v>
      </c>
      <c r="K160" s="311" t="s">
        <v>1815</v>
      </c>
      <c r="L160" s="312" t="s">
        <v>83</v>
      </c>
      <c r="M160" s="311" t="s">
        <v>1268</v>
      </c>
      <c r="N160" s="311" t="s">
        <v>57</v>
      </c>
      <c r="O160" s="311"/>
      <c r="P160" s="311"/>
      <c r="Q160" s="313">
        <v>1</v>
      </c>
      <c r="R160" s="313"/>
      <c r="S160" s="313"/>
      <c r="T160" s="313"/>
      <c r="U160" s="314"/>
      <c r="V160" s="314"/>
      <c r="W160" s="314"/>
      <c r="X160" s="314"/>
      <c r="Y160" s="314"/>
      <c r="Z160" s="314"/>
      <c r="AA160" s="314"/>
      <c r="AB160" s="314"/>
      <c r="AC160" s="314"/>
      <c r="AD160" s="314"/>
      <c r="AE160" s="314"/>
      <c r="AF160" s="314"/>
      <c r="AG160" s="305"/>
      <c r="AH160" s="315"/>
      <c r="AI160" s="315"/>
      <c r="AJ160" s="315"/>
      <c r="AK160" s="315"/>
      <c r="AL160" s="315"/>
      <c r="AM160" s="315"/>
      <c r="AN160" s="316"/>
      <c r="AO160" s="317"/>
      <c r="AP160" s="318"/>
      <c r="AQ160" s="318"/>
      <c r="AR160" s="318"/>
      <c r="AS160" s="318"/>
      <c r="AT160" s="318"/>
      <c r="AU160" s="318"/>
      <c r="AV160" s="318"/>
      <c r="AW160" s="318"/>
      <c r="AX160" s="319"/>
      <c r="AY160" s="320"/>
      <c r="AZ160" s="321"/>
      <c r="BA160" s="311"/>
      <c r="BB160" s="322"/>
      <c r="BC160" s="322"/>
      <c r="BD160" s="322"/>
      <c r="BE160" s="305" t="str">
        <f t="shared" ref="BE160:BE180" si="15">A160</f>
        <v>205</v>
      </c>
    </row>
    <row r="161" spans="1:57" s="323" customFormat="1">
      <c r="A161" s="305" t="s">
        <v>1819</v>
      </c>
      <c r="B161" s="306">
        <v>42405</v>
      </c>
      <c r="C161" s="306" t="s">
        <v>1829</v>
      </c>
      <c r="D161" s="307" t="s">
        <v>15</v>
      </c>
      <c r="E161" s="307" t="s">
        <v>1820</v>
      </c>
      <c r="F161" s="308" t="s">
        <v>1821</v>
      </c>
      <c r="G161" s="309" t="s">
        <v>1822</v>
      </c>
      <c r="H161" s="310">
        <v>386421740</v>
      </c>
      <c r="I161" s="310">
        <v>660299919</v>
      </c>
      <c r="J161" s="323" t="s">
        <v>1823</v>
      </c>
      <c r="K161" s="311" t="s">
        <v>1826</v>
      </c>
      <c r="L161" s="312" t="s">
        <v>1824</v>
      </c>
      <c r="M161" s="311" t="s">
        <v>1825</v>
      </c>
      <c r="N161" s="311" t="s">
        <v>57</v>
      </c>
      <c r="O161" s="311"/>
      <c r="P161" s="311"/>
      <c r="Q161" s="313">
        <v>1</v>
      </c>
      <c r="R161" s="313"/>
      <c r="S161" s="313"/>
      <c r="T161" s="313"/>
      <c r="U161" s="314"/>
      <c r="V161" s="314"/>
      <c r="W161" s="314"/>
      <c r="X161" s="314"/>
      <c r="Y161" s="314"/>
      <c r="Z161" s="314"/>
      <c r="AA161" s="314"/>
      <c r="AB161" s="314"/>
      <c r="AC161" s="314"/>
      <c r="AD161" s="314"/>
      <c r="AE161" s="314"/>
      <c r="AF161" s="314"/>
      <c r="AG161" s="305">
        <f>A184</f>
        <v>0</v>
      </c>
      <c r="AH161" s="315"/>
      <c r="AI161" s="315"/>
      <c r="AJ161" s="315"/>
      <c r="AK161" s="315"/>
      <c r="AL161" s="315"/>
      <c r="AM161" s="315"/>
      <c r="AN161" s="316"/>
      <c r="AO161" s="317"/>
      <c r="AP161" s="318"/>
      <c r="AQ161" s="318"/>
      <c r="AR161" s="318"/>
      <c r="AS161" s="318"/>
      <c r="AT161" s="318"/>
      <c r="AU161" s="318"/>
      <c r="AV161" s="318"/>
      <c r="AW161" s="318"/>
      <c r="AX161" s="319"/>
      <c r="AY161" s="320"/>
      <c r="AZ161" s="321"/>
      <c r="BA161" s="311"/>
      <c r="BB161" s="322"/>
      <c r="BC161" s="322"/>
      <c r="BD161" s="322"/>
      <c r="BE161" s="305" t="str">
        <f t="shared" si="15"/>
        <v>206</v>
      </c>
    </row>
    <row r="162" spans="1:57" s="323" customFormat="1">
      <c r="A162" s="305" t="s">
        <v>1828</v>
      </c>
      <c r="B162" s="306">
        <v>42424</v>
      </c>
      <c r="C162" s="306" t="s">
        <v>12</v>
      </c>
      <c r="D162" s="307" t="s">
        <v>145</v>
      </c>
      <c r="E162" s="307" t="s">
        <v>1830</v>
      </c>
      <c r="F162" s="308" t="s">
        <v>37</v>
      </c>
      <c r="G162" s="309">
        <v>22801</v>
      </c>
      <c r="H162" s="310"/>
      <c r="I162" s="310">
        <v>680389997</v>
      </c>
      <c r="J162" s="323" t="s">
        <v>1831</v>
      </c>
      <c r="K162" s="311" t="s">
        <v>1832</v>
      </c>
      <c r="L162" s="312" t="s">
        <v>62</v>
      </c>
      <c r="M162" s="311" t="s">
        <v>63</v>
      </c>
      <c r="N162" s="311" t="s">
        <v>57</v>
      </c>
      <c r="O162" s="311"/>
      <c r="P162" s="311"/>
      <c r="Q162" s="313">
        <v>1</v>
      </c>
      <c r="R162" s="313"/>
      <c r="S162" s="313"/>
      <c r="T162" s="313"/>
      <c r="U162" s="314"/>
      <c r="V162" s="314"/>
      <c r="W162" s="314"/>
      <c r="X162" s="314"/>
      <c r="Y162" s="314"/>
      <c r="Z162" s="314"/>
      <c r="AA162" s="314"/>
      <c r="AB162" s="314"/>
      <c r="AC162" s="314"/>
      <c r="AD162" s="314"/>
      <c r="AE162" s="314"/>
      <c r="AF162" s="314"/>
      <c r="AG162" s="305"/>
      <c r="AH162" s="315"/>
      <c r="AI162" s="315"/>
      <c r="AJ162" s="315"/>
      <c r="AK162" s="315"/>
      <c r="AL162" s="315"/>
      <c r="AM162" s="315"/>
      <c r="AN162" s="316"/>
      <c r="AO162" s="317"/>
      <c r="AP162" s="318"/>
      <c r="AQ162" s="318"/>
      <c r="AR162" s="318"/>
      <c r="AS162" s="318"/>
      <c r="AT162" s="318"/>
      <c r="AU162" s="318"/>
      <c r="AV162" s="318"/>
      <c r="AW162" s="318"/>
      <c r="AX162" s="319"/>
      <c r="AY162" s="320"/>
      <c r="AZ162" s="321"/>
      <c r="BA162" s="311"/>
      <c r="BB162" s="322"/>
      <c r="BC162" s="322"/>
      <c r="BD162" s="322"/>
      <c r="BE162" s="305" t="str">
        <f t="shared" si="15"/>
        <v>207</v>
      </c>
    </row>
    <row r="163" spans="1:57" s="137" customFormat="1">
      <c r="A163" s="364" t="s">
        <v>1833</v>
      </c>
      <c r="B163" s="365">
        <v>42431</v>
      </c>
      <c r="C163" s="366" t="s">
        <v>12</v>
      </c>
      <c r="D163" s="367" t="s">
        <v>15</v>
      </c>
      <c r="E163" s="368" t="s">
        <v>1834</v>
      </c>
      <c r="F163" s="366" t="s">
        <v>1835</v>
      </c>
      <c r="G163" s="369">
        <v>19541</v>
      </c>
      <c r="H163" s="370">
        <v>326089057</v>
      </c>
      <c r="I163" s="370">
        <v>619677883</v>
      </c>
      <c r="J163" s="385" t="s">
        <v>1836</v>
      </c>
      <c r="K163" s="366" t="s">
        <v>1837</v>
      </c>
      <c r="L163" s="372" t="s">
        <v>243</v>
      </c>
      <c r="M163" s="372" t="s">
        <v>1838</v>
      </c>
      <c r="N163" s="366" t="s">
        <v>57</v>
      </c>
      <c r="O163" s="366"/>
      <c r="P163" s="366"/>
      <c r="Q163" s="373">
        <v>1</v>
      </c>
      <c r="R163" s="373"/>
      <c r="S163" s="373"/>
      <c r="T163" s="373"/>
      <c r="U163" s="374"/>
      <c r="V163" s="281"/>
      <c r="W163" s="281"/>
      <c r="X163" s="281"/>
      <c r="Y163" s="281"/>
      <c r="Z163" s="281"/>
      <c r="AA163" s="281"/>
      <c r="AB163" s="281"/>
      <c r="AC163" s="281"/>
      <c r="AD163" s="281"/>
      <c r="AE163" s="281"/>
      <c r="AF163" s="281"/>
      <c r="AG163" s="375"/>
      <c r="AH163" s="376"/>
      <c r="AI163" s="376"/>
      <c r="AJ163" s="376"/>
      <c r="AK163" s="376"/>
      <c r="AL163" s="376"/>
      <c r="AM163" s="376"/>
      <c r="AN163" s="377"/>
      <c r="AO163" s="378"/>
      <c r="AP163" s="379"/>
      <c r="AQ163" s="380"/>
      <c r="AR163" s="380"/>
      <c r="AS163" s="380"/>
      <c r="AT163" s="380"/>
      <c r="AU163" s="380"/>
      <c r="AV163" s="380"/>
      <c r="AW163" s="380"/>
      <c r="AX163" s="381"/>
      <c r="AY163" s="381"/>
      <c r="AZ163" s="382"/>
      <c r="BA163" s="366"/>
      <c r="BB163" s="383"/>
      <c r="BC163" s="383"/>
      <c r="BD163" s="383"/>
      <c r="BE163" s="384" t="str">
        <f t="shared" si="15"/>
        <v>208</v>
      </c>
    </row>
    <row r="164" spans="1:57" s="137" customFormat="1">
      <c r="A164" s="364" t="s">
        <v>1839</v>
      </c>
      <c r="B164" s="365">
        <v>42433</v>
      </c>
      <c r="C164" s="366" t="s">
        <v>12</v>
      </c>
      <c r="D164" s="367" t="s">
        <v>145</v>
      </c>
      <c r="E164" s="368" t="s">
        <v>1840</v>
      </c>
      <c r="F164" s="366" t="s">
        <v>255</v>
      </c>
      <c r="G164" s="369">
        <v>17138</v>
      </c>
      <c r="H164" s="370"/>
      <c r="I164" s="370">
        <v>675250268</v>
      </c>
      <c r="J164" s="385" t="s">
        <v>1841</v>
      </c>
      <c r="K164" s="366" t="s">
        <v>1842</v>
      </c>
      <c r="L164" s="372" t="s">
        <v>62</v>
      </c>
      <c r="M164" s="372" t="s">
        <v>63</v>
      </c>
      <c r="N164" s="366" t="s">
        <v>57</v>
      </c>
      <c r="O164" s="366"/>
      <c r="P164" s="366"/>
      <c r="Q164" s="373">
        <v>1</v>
      </c>
      <c r="R164" s="373"/>
      <c r="S164" s="373"/>
      <c r="T164" s="373"/>
      <c r="U164" s="374"/>
      <c r="V164" s="281"/>
      <c r="W164" s="281"/>
      <c r="X164" s="281"/>
      <c r="Y164" s="281"/>
      <c r="Z164" s="281"/>
      <c r="AA164" s="281"/>
      <c r="AB164" s="281"/>
      <c r="AC164" s="281"/>
      <c r="AD164" s="281"/>
      <c r="AE164" s="281"/>
      <c r="AF164" s="281"/>
      <c r="AG164" s="375"/>
      <c r="AH164" s="376"/>
      <c r="AI164" s="376"/>
      <c r="AJ164" s="376"/>
      <c r="AK164" s="376"/>
      <c r="AL164" s="376"/>
      <c r="AM164" s="376"/>
      <c r="AN164" s="377"/>
      <c r="AO164" s="378"/>
      <c r="AP164" s="379"/>
      <c r="AQ164" s="380"/>
      <c r="AR164" s="380"/>
      <c r="AS164" s="380"/>
      <c r="AT164" s="380"/>
      <c r="AU164" s="380"/>
      <c r="AV164" s="380"/>
      <c r="AW164" s="380"/>
      <c r="AX164" s="381"/>
      <c r="AY164" s="381"/>
      <c r="AZ164" s="382"/>
      <c r="BA164" s="366"/>
      <c r="BB164" s="383"/>
      <c r="BC164" s="383"/>
      <c r="BD164" s="383"/>
      <c r="BE164" s="384" t="str">
        <f t="shared" si="15"/>
        <v>209</v>
      </c>
    </row>
    <row r="165" spans="1:57" s="137" customFormat="1">
      <c r="A165" s="364" t="s">
        <v>1843</v>
      </c>
      <c r="B165" s="365">
        <v>42433</v>
      </c>
      <c r="C165" s="366" t="s">
        <v>12</v>
      </c>
      <c r="D165" s="367" t="s">
        <v>15</v>
      </c>
      <c r="E165" s="368" t="s">
        <v>1844</v>
      </c>
      <c r="F165" s="366" t="s">
        <v>436</v>
      </c>
      <c r="G165" s="369">
        <v>18636</v>
      </c>
      <c r="H165" s="370"/>
      <c r="I165" s="370">
        <v>664903508</v>
      </c>
      <c r="J165" s="385" t="s">
        <v>1845</v>
      </c>
      <c r="K165" s="366" t="s">
        <v>1842</v>
      </c>
      <c r="L165" s="372" t="s">
        <v>62</v>
      </c>
      <c r="M165" s="372" t="s">
        <v>63</v>
      </c>
      <c r="N165" s="366" t="s">
        <v>57</v>
      </c>
      <c r="O165" s="366"/>
      <c r="P165" s="366"/>
      <c r="Q165" s="373">
        <v>1</v>
      </c>
      <c r="R165" s="373"/>
      <c r="S165" s="373"/>
      <c r="T165" s="373"/>
      <c r="U165" s="374"/>
      <c r="V165" s="281"/>
      <c r="W165" s="281"/>
      <c r="X165" s="281"/>
      <c r="Y165" s="281"/>
      <c r="Z165" s="281"/>
      <c r="AA165" s="281"/>
      <c r="AB165" s="281"/>
      <c r="AC165" s="281"/>
      <c r="AD165" s="281"/>
      <c r="AE165" s="281"/>
      <c r="AF165" s="281"/>
      <c r="AG165" s="375"/>
      <c r="AH165" s="376"/>
      <c r="AI165" s="376"/>
      <c r="AJ165" s="376"/>
      <c r="AK165" s="376"/>
      <c r="AL165" s="376"/>
      <c r="AM165" s="376"/>
      <c r="AN165" s="377"/>
      <c r="AO165" s="378"/>
      <c r="AP165" s="379"/>
      <c r="AQ165" s="380"/>
      <c r="AR165" s="380"/>
      <c r="AS165" s="380"/>
      <c r="AT165" s="380"/>
      <c r="AU165" s="380"/>
      <c r="AV165" s="380"/>
      <c r="AW165" s="380"/>
      <c r="AX165" s="381"/>
      <c r="AY165" s="381"/>
      <c r="AZ165" s="382"/>
      <c r="BA165" s="366"/>
      <c r="BB165" s="383"/>
      <c r="BC165" s="383"/>
      <c r="BD165" s="383"/>
      <c r="BE165" s="384" t="str">
        <f t="shared" si="15"/>
        <v>210</v>
      </c>
    </row>
    <row r="166" spans="1:57" s="137" customFormat="1">
      <c r="A166" s="364" t="s">
        <v>1846</v>
      </c>
      <c r="B166" s="365">
        <v>42433</v>
      </c>
      <c r="C166" s="366" t="s">
        <v>12</v>
      </c>
      <c r="D166" s="367" t="s">
        <v>145</v>
      </c>
      <c r="E166" s="368" t="s">
        <v>1847</v>
      </c>
      <c r="F166" s="366" t="s">
        <v>193</v>
      </c>
      <c r="G166" s="369">
        <v>18360</v>
      </c>
      <c r="H166" s="370">
        <v>950917678</v>
      </c>
      <c r="I166" s="370">
        <v>688486288</v>
      </c>
      <c r="J166" s="385" t="s">
        <v>1874</v>
      </c>
      <c r="K166" s="366" t="s">
        <v>1848</v>
      </c>
      <c r="L166" s="372" t="s">
        <v>170</v>
      </c>
      <c r="M166" s="372" t="s">
        <v>1252</v>
      </c>
      <c r="N166" s="366" t="s">
        <v>57</v>
      </c>
      <c r="O166" s="366"/>
      <c r="P166" s="366"/>
      <c r="Q166" s="373">
        <v>1</v>
      </c>
      <c r="R166" s="373"/>
      <c r="S166" s="373"/>
      <c r="T166" s="373"/>
      <c r="U166" s="374"/>
      <c r="V166" s="281"/>
      <c r="W166" s="281"/>
      <c r="X166" s="281"/>
      <c r="Y166" s="281"/>
      <c r="Z166" s="281"/>
      <c r="AA166" s="281"/>
      <c r="AB166" s="281"/>
      <c r="AC166" s="281"/>
      <c r="AD166" s="281"/>
      <c r="AE166" s="281"/>
      <c r="AF166" s="281"/>
      <c r="AG166" s="375"/>
      <c r="AH166" s="376"/>
      <c r="AI166" s="376"/>
      <c r="AJ166" s="376"/>
      <c r="AK166" s="376"/>
      <c r="AL166" s="376"/>
      <c r="AM166" s="376"/>
      <c r="AN166" s="377"/>
      <c r="AO166" s="378"/>
      <c r="AP166" s="379"/>
      <c r="AQ166" s="380"/>
      <c r="AR166" s="380"/>
      <c r="AS166" s="380"/>
      <c r="AT166" s="380"/>
      <c r="AU166" s="380"/>
      <c r="AV166" s="380"/>
      <c r="AW166" s="380"/>
      <c r="AX166" s="381"/>
      <c r="AY166" s="381"/>
      <c r="AZ166" s="382"/>
      <c r="BA166" s="366"/>
      <c r="BB166" s="383"/>
      <c r="BC166" s="383"/>
      <c r="BD166" s="383"/>
      <c r="BE166" s="384" t="str">
        <f t="shared" si="15"/>
        <v>211</v>
      </c>
    </row>
    <row r="167" spans="1:57" s="137" customFormat="1">
      <c r="A167" s="364" t="s">
        <v>1849</v>
      </c>
      <c r="B167" s="365">
        <v>42433</v>
      </c>
      <c r="C167" s="366" t="s">
        <v>12</v>
      </c>
      <c r="D167" s="367" t="s">
        <v>15</v>
      </c>
      <c r="E167" s="368" t="s">
        <v>1850</v>
      </c>
      <c r="F167" s="366" t="s">
        <v>219</v>
      </c>
      <c r="G167" s="369">
        <v>18251</v>
      </c>
      <c r="H167" s="370">
        <v>326677203</v>
      </c>
      <c r="I167" s="370">
        <v>649986309</v>
      </c>
      <c r="J167" s="385" t="s">
        <v>1851</v>
      </c>
      <c r="K167" s="366" t="s">
        <v>1852</v>
      </c>
      <c r="L167" s="372" t="s">
        <v>170</v>
      </c>
      <c r="M167" s="372" t="s">
        <v>1252</v>
      </c>
      <c r="N167" s="366" t="s">
        <v>57</v>
      </c>
      <c r="O167" s="366"/>
      <c r="P167" s="366"/>
      <c r="Q167" s="373">
        <v>1</v>
      </c>
      <c r="R167" s="373"/>
      <c r="S167" s="373"/>
      <c r="T167" s="373"/>
      <c r="U167" s="374"/>
      <c r="V167" s="281"/>
      <c r="W167" s="281"/>
      <c r="X167" s="281"/>
      <c r="Y167" s="281"/>
      <c r="Z167" s="281"/>
      <c r="AA167" s="281"/>
      <c r="AB167" s="281"/>
      <c r="AC167" s="281"/>
      <c r="AD167" s="281"/>
      <c r="AE167" s="281"/>
      <c r="AF167" s="281"/>
      <c r="AG167" s="375"/>
      <c r="AH167" s="376"/>
      <c r="AI167" s="376"/>
      <c r="AJ167" s="376"/>
      <c r="AK167" s="376"/>
      <c r="AL167" s="376"/>
      <c r="AM167" s="376"/>
      <c r="AN167" s="377"/>
      <c r="AO167" s="378"/>
      <c r="AP167" s="379"/>
      <c r="AQ167" s="380"/>
      <c r="AR167" s="380"/>
      <c r="AS167" s="380"/>
      <c r="AT167" s="380"/>
      <c r="AU167" s="380"/>
      <c r="AV167" s="380"/>
      <c r="AW167" s="380"/>
      <c r="AX167" s="381"/>
      <c r="AY167" s="381"/>
      <c r="AZ167" s="382"/>
      <c r="BA167" s="366"/>
      <c r="BB167" s="383"/>
      <c r="BC167" s="383"/>
      <c r="BD167" s="383"/>
      <c r="BE167" s="384" t="str">
        <f t="shared" si="15"/>
        <v>212</v>
      </c>
    </row>
    <row r="168" spans="1:57" s="137" customFormat="1">
      <c r="A168" s="364" t="s">
        <v>1854</v>
      </c>
      <c r="B168" s="365">
        <v>42443</v>
      </c>
      <c r="C168" s="366" t="s">
        <v>12</v>
      </c>
      <c r="D168" s="367" t="s">
        <v>145</v>
      </c>
      <c r="E168" s="368" t="s">
        <v>1855</v>
      </c>
      <c r="F168" s="366" t="s">
        <v>1670</v>
      </c>
      <c r="G168" s="369">
        <v>20688</v>
      </c>
      <c r="H168" s="370">
        <v>326085033</v>
      </c>
      <c r="I168" s="370">
        <v>638444626</v>
      </c>
      <c r="J168" s="385" t="s">
        <v>1856</v>
      </c>
      <c r="K168" s="366" t="s">
        <v>1857</v>
      </c>
      <c r="L168" s="372" t="s">
        <v>62</v>
      </c>
      <c r="M168" s="372" t="s">
        <v>63</v>
      </c>
      <c r="N168" s="366" t="s">
        <v>57</v>
      </c>
      <c r="O168" s="366"/>
      <c r="P168" s="366"/>
      <c r="Q168" s="373">
        <v>1</v>
      </c>
      <c r="R168" s="373"/>
      <c r="S168" s="373"/>
      <c r="T168" s="373"/>
      <c r="U168" s="374"/>
      <c r="V168" s="281"/>
      <c r="W168" s="281"/>
      <c r="X168" s="281"/>
      <c r="Y168" s="281"/>
      <c r="Z168" s="281"/>
      <c r="AA168" s="281"/>
      <c r="AB168" s="281"/>
      <c r="AC168" s="281"/>
      <c r="AD168" s="281"/>
      <c r="AE168" s="281"/>
      <c r="AF168" s="281"/>
      <c r="AG168" s="375"/>
      <c r="AH168" s="376"/>
      <c r="AI168" s="376"/>
      <c r="AJ168" s="376"/>
      <c r="AK168" s="376"/>
      <c r="AL168" s="376"/>
      <c r="AM168" s="376"/>
      <c r="AN168" s="377"/>
      <c r="AO168" s="378"/>
      <c r="AP168" s="379"/>
      <c r="AQ168" s="380"/>
      <c r="AR168" s="380"/>
      <c r="AS168" s="380"/>
      <c r="AT168" s="380"/>
      <c r="AU168" s="380"/>
      <c r="AV168" s="380"/>
      <c r="AW168" s="380"/>
      <c r="AX168" s="381"/>
      <c r="AY168" s="381"/>
      <c r="AZ168" s="382"/>
      <c r="BA168" s="366"/>
      <c r="BB168" s="383"/>
      <c r="BC168" s="383"/>
      <c r="BD168" s="383"/>
      <c r="BE168" s="384" t="str">
        <f t="shared" si="15"/>
        <v>213</v>
      </c>
    </row>
    <row r="169" spans="1:57" s="137" customFormat="1">
      <c r="A169" s="364" t="s">
        <v>1858</v>
      </c>
      <c r="B169" s="365">
        <v>42443</v>
      </c>
      <c r="C169" s="366" t="s">
        <v>12</v>
      </c>
      <c r="D169" s="367" t="s">
        <v>15</v>
      </c>
      <c r="E169" s="368" t="s">
        <v>1859</v>
      </c>
      <c r="F169" s="366" t="s">
        <v>292</v>
      </c>
      <c r="G169" s="369">
        <v>23528</v>
      </c>
      <c r="H169" s="370"/>
      <c r="I169" s="370">
        <v>601062670</v>
      </c>
      <c r="J169" s="385" t="s">
        <v>1860</v>
      </c>
      <c r="K169" s="366" t="s">
        <v>1861</v>
      </c>
      <c r="L169" s="372" t="s">
        <v>1862</v>
      </c>
      <c r="M169" s="372" t="s">
        <v>1863</v>
      </c>
      <c r="N169" s="366" t="s">
        <v>57</v>
      </c>
      <c r="O169" s="366"/>
      <c r="P169" s="366"/>
      <c r="Q169" s="373">
        <v>1</v>
      </c>
      <c r="R169" s="373"/>
      <c r="S169" s="373"/>
      <c r="T169" s="373"/>
      <c r="U169" s="374"/>
      <c r="V169" s="281"/>
      <c r="W169" s="281"/>
      <c r="X169" s="281"/>
      <c r="Y169" s="281"/>
      <c r="Z169" s="281"/>
      <c r="AA169" s="281"/>
      <c r="AB169" s="281"/>
      <c r="AC169" s="281"/>
      <c r="AD169" s="281"/>
      <c r="AE169" s="281"/>
      <c r="AF169" s="281"/>
      <c r="AG169" s="375"/>
      <c r="AH169" s="376"/>
      <c r="AI169" s="376"/>
      <c r="AJ169" s="376"/>
      <c r="AK169" s="376"/>
      <c r="AL169" s="376"/>
      <c r="AM169" s="376"/>
      <c r="AN169" s="377"/>
      <c r="AO169" s="378"/>
      <c r="AP169" s="379"/>
      <c r="AQ169" s="380"/>
      <c r="AR169" s="380"/>
      <c r="AS169" s="380"/>
      <c r="AT169" s="380"/>
      <c r="AU169" s="380"/>
      <c r="AV169" s="380"/>
      <c r="AW169" s="380"/>
      <c r="AX169" s="381"/>
      <c r="AY169" s="381"/>
      <c r="AZ169" s="382"/>
      <c r="BA169" s="366"/>
      <c r="BB169" s="383"/>
      <c r="BC169" s="383"/>
      <c r="BD169" s="383"/>
      <c r="BE169" s="384" t="str">
        <f t="shared" si="15"/>
        <v>214</v>
      </c>
    </row>
    <row r="170" spans="1:57" s="137" customFormat="1">
      <c r="A170" s="364" t="s">
        <v>1864</v>
      </c>
      <c r="B170" s="365">
        <v>42443</v>
      </c>
      <c r="C170" s="366" t="s">
        <v>12</v>
      </c>
      <c r="D170" s="367" t="s">
        <v>145</v>
      </c>
      <c r="E170" s="368" t="s">
        <v>1865</v>
      </c>
      <c r="F170" s="366" t="s">
        <v>193</v>
      </c>
      <c r="G170" s="369">
        <v>17675</v>
      </c>
      <c r="H170" s="370"/>
      <c r="I170" s="370">
        <v>627300350</v>
      </c>
      <c r="J170" s="385" t="s">
        <v>1866</v>
      </c>
      <c r="K170" s="366" t="s">
        <v>1867</v>
      </c>
      <c r="L170" s="372" t="s">
        <v>91</v>
      </c>
      <c r="M170" s="372" t="s">
        <v>92</v>
      </c>
      <c r="N170" s="366" t="s">
        <v>57</v>
      </c>
      <c r="O170" s="366"/>
      <c r="P170" s="366"/>
      <c r="Q170" s="373">
        <v>1</v>
      </c>
      <c r="R170" s="373"/>
      <c r="S170" s="373"/>
      <c r="T170" s="373"/>
      <c r="U170" s="374"/>
      <c r="V170" s="281"/>
      <c r="W170" s="281"/>
      <c r="X170" s="281"/>
      <c r="Y170" s="281"/>
      <c r="Z170" s="281"/>
      <c r="AA170" s="281"/>
      <c r="AB170" s="281"/>
      <c r="AC170" s="281"/>
      <c r="AD170" s="281"/>
      <c r="AE170" s="281"/>
      <c r="AF170" s="281"/>
      <c r="AG170" s="375"/>
      <c r="AH170" s="376"/>
      <c r="AI170" s="376"/>
      <c r="AJ170" s="376"/>
      <c r="AK170" s="376"/>
      <c r="AL170" s="376"/>
      <c r="AM170" s="376"/>
      <c r="AN170" s="377"/>
      <c r="AO170" s="378"/>
      <c r="AP170" s="379"/>
      <c r="AQ170" s="380"/>
      <c r="AR170" s="380"/>
      <c r="AS170" s="380"/>
      <c r="AT170" s="380"/>
      <c r="AU170" s="380"/>
      <c r="AV170" s="380"/>
      <c r="AW170" s="380"/>
      <c r="AX170" s="381"/>
      <c r="AY170" s="381"/>
      <c r="AZ170" s="382"/>
      <c r="BA170" s="366"/>
      <c r="BB170" s="383"/>
      <c r="BC170" s="383"/>
      <c r="BD170" s="383"/>
      <c r="BE170" s="384" t="str">
        <f t="shared" si="15"/>
        <v>215</v>
      </c>
    </row>
    <row r="171" spans="1:57" s="137" customFormat="1">
      <c r="A171" s="364" t="s">
        <v>1868</v>
      </c>
      <c r="B171" s="365">
        <v>42445</v>
      </c>
      <c r="C171" s="366" t="s">
        <v>12</v>
      </c>
      <c r="D171" s="367" t="s">
        <v>145</v>
      </c>
      <c r="E171" s="368" t="s">
        <v>1518</v>
      </c>
      <c r="F171" s="366" t="s">
        <v>305</v>
      </c>
      <c r="G171" s="369" t="s">
        <v>1869</v>
      </c>
      <c r="H171" s="370">
        <v>326070914</v>
      </c>
      <c r="I171" s="370">
        <v>606459248</v>
      </c>
      <c r="J171" s="385" t="s">
        <v>1882</v>
      </c>
      <c r="K171" s="366" t="s">
        <v>1870</v>
      </c>
      <c r="L171" s="372" t="s">
        <v>62</v>
      </c>
      <c r="M171" s="372" t="s">
        <v>63</v>
      </c>
      <c r="N171" s="366" t="s">
        <v>57</v>
      </c>
      <c r="O171" s="366"/>
      <c r="P171" s="366"/>
      <c r="Q171" s="373">
        <v>1</v>
      </c>
      <c r="R171" s="373"/>
      <c r="S171" s="373"/>
      <c r="T171" s="373"/>
      <c r="U171" s="374"/>
      <c r="V171" s="281"/>
      <c r="W171" s="281"/>
      <c r="X171" s="281"/>
      <c r="Y171" s="281"/>
      <c r="Z171" s="281"/>
      <c r="AA171" s="281"/>
      <c r="AB171" s="281"/>
      <c r="AC171" s="281"/>
      <c r="AD171" s="281"/>
      <c r="AE171" s="281"/>
      <c r="AF171" s="281"/>
      <c r="AG171" s="375"/>
      <c r="AH171" s="376"/>
      <c r="AI171" s="376"/>
      <c r="AJ171" s="376"/>
      <c r="AK171" s="376"/>
      <c r="AL171" s="376"/>
      <c r="AM171" s="376"/>
      <c r="AN171" s="377"/>
      <c r="AO171" s="378"/>
      <c r="AP171" s="379"/>
      <c r="AQ171" s="380"/>
      <c r="AR171" s="380"/>
      <c r="AS171" s="380"/>
      <c r="AT171" s="380"/>
      <c r="AU171" s="380"/>
      <c r="AV171" s="380"/>
      <c r="AW171" s="380"/>
      <c r="AX171" s="381"/>
      <c r="AY171" s="381"/>
      <c r="AZ171" s="382"/>
      <c r="BA171" s="366"/>
      <c r="BB171" s="383"/>
      <c r="BC171" s="383"/>
      <c r="BD171" s="383"/>
      <c r="BE171" s="384" t="str">
        <f t="shared" si="15"/>
        <v>216</v>
      </c>
    </row>
    <row r="172" spans="1:57" s="137" customFormat="1">
      <c r="A172" s="364" t="s">
        <v>1871</v>
      </c>
      <c r="B172" s="365">
        <v>42445</v>
      </c>
      <c r="C172" s="366" t="s">
        <v>12</v>
      </c>
      <c r="D172" s="367" t="s">
        <v>15</v>
      </c>
      <c r="E172" s="368" t="s">
        <v>1865</v>
      </c>
      <c r="F172" s="366" t="s">
        <v>277</v>
      </c>
      <c r="G172" s="369">
        <v>18808</v>
      </c>
      <c r="H172" s="370">
        <v>326057116</v>
      </c>
      <c r="I172" s="370">
        <v>629026802</v>
      </c>
      <c r="J172" s="385" t="s">
        <v>1872</v>
      </c>
      <c r="K172" s="366" t="s">
        <v>1873</v>
      </c>
      <c r="L172" s="372" t="s">
        <v>62</v>
      </c>
      <c r="M172" s="372" t="s">
        <v>63</v>
      </c>
      <c r="N172" s="366" t="s">
        <v>57</v>
      </c>
      <c r="O172" s="366"/>
      <c r="P172" s="366"/>
      <c r="Q172" s="373">
        <v>1</v>
      </c>
      <c r="R172" s="373"/>
      <c r="S172" s="373"/>
      <c r="T172" s="373"/>
      <c r="U172" s="374"/>
      <c r="V172" s="281"/>
      <c r="W172" s="281"/>
      <c r="X172" s="281"/>
      <c r="Y172" s="281"/>
      <c r="Z172" s="281"/>
      <c r="AA172" s="281"/>
      <c r="AB172" s="281"/>
      <c r="AC172" s="281"/>
      <c r="AD172" s="281"/>
      <c r="AE172" s="281"/>
      <c r="AF172" s="281"/>
      <c r="AG172" s="375"/>
      <c r="AH172" s="376"/>
      <c r="AI172" s="376"/>
      <c r="AJ172" s="376"/>
      <c r="AK172" s="376"/>
      <c r="AL172" s="376"/>
      <c r="AM172" s="376"/>
      <c r="AN172" s="377"/>
      <c r="AO172" s="378"/>
      <c r="AP172" s="379"/>
      <c r="AQ172" s="380"/>
      <c r="AR172" s="380"/>
      <c r="AS172" s="380"/>
      <c r="AT172" s="380"/>
      <c r="AU172" s="380"/>
      <c r="AV172" s="380"/>
      <c r="AW172" s="380"/>
      <c r="AX172" s="381"/>
      <c r="AY172" s="381"/>
      <c r="AZ172" s="382"/>
      <c r="BA172" s="366"/>
      <c r="BB172" s="383"/>
      <c r="BC172" s="383"/>
      <c r="BD172" s="383"/>
      <c r="BE172" s="384" t="str">
        <f t="shared" si="15"/>
        <v>217</v>
      </c>
    </row>
    <row r="173" spans="1:57" s="137" customFormat="1">
      <c r="A173" s="364" t="s">
        <v>1875</v>
      </c>
      <c r="B173" s="365">
        <v>42457</v>
      </c>
      <c r="C173" s="366" t="s">
        <v>12</v>
      </c>
      <c r="D173" s="367" t="s">
        <v>145</v>
      </c>
      <c r="E173" s="368" t="s">
        <v>1876</v>
      </c>
      <c r="F173" s="366" t="s">
        <v>1877</v>
      </c>
      <c r="G173" s="369">
        <v>29963</v>
      </c>
      <c r="H173" s="370">
        <v>321657856</v>
      </c>
      <c r="I173" s="370">
        <v>675433479</v>
      </c>
      <c r="J173" s="385" t="s">
        <v>1878</v>
      </c>
      <c r="K173" s="366" t="s">
        <v>1879</v>
      </c>
      <c r="L173" s="372" t="s">
        <v>1880</v>
      </c>
      <c r="M173" s="372" t="s">
        <v>1881</v>
      </c>
      <c r="N173" s="366" t="s">
        <v>57</v>
      </c>
      <c r="O173" s="366"/>
      <c r="P173" s="366"/>
      <c r="Q173" s="373">
        <v>1</v>
      </c>
      <c r="R173" s="373"/>
      <c r="S173" s="373"/>
      <c r="T173" s="373"/>
      <c r="U173" s="374"/>
      <c r="V173" s="281"/>
      <c r="W173" s="281"/>
      <c r="X173" s="281"/>
      <c r="Y173" s="281"/>
      <c r="Z173" s="281"/>
      <c r="AA173" s="281"/>
      <c r="AB173" s="281"/>
      <c r="AC173" s="281"/>
      <c r="AD173" s="281"/>
      <c r="AE173" s="281"/>
      <c r="AF173" s="281"/>
      <c r="AG173" s="375"/>
      <c r="AH173" s="376"/>
      <c r="AI173" s="376"/>
      <c r="AJ173" s="376"/>
      <c r="AK173" s="376"/>
      <c r="AL173" s="376"/>
      <c r="AM173" s="376"/>
      <c r="AN173" s="377"/>
      <c r="AO173" s="378"/>
      <c r="AP173" s="379"/>
      <c r="AQ173" s="380"/>
      <c r="AR173" s="380"/>
      <c r="AS173" s="380"/>
      <c r="AT173" s="380"/>
      <c r="AU173" s="380"/>
      <c r="AV173" s="380"/>
      <c r="AW173" s="380"/>
      <c r="AX173" s="381"/>
      <c r="AY173" s="381"/>
      <c r="AZ173" s="382"/>
      <c r="BA173" s="366"/>
      <c r="BB173" s="383"/>
      <c r="BC173" s="383"/>
      <c r="BD173" s="383"/>
      <c r="BE173" s="384" t="str">
        <f t="shared" si="15"/>
        <v>218</v>
      </c>
    </row>
    <row r="174" spans="1:57" s="137" customFormat="1">
      <c r="A174" s="364" t="s">
        <v>1883</v>
      </c>
      <c r="B174" s="365">
        <v>42457</v>
      </c>
      <c r="C174" s="366" t="s">
        <v>12</v>
      </c>
      <c r="D174" s="367" t="s">
        <v>15</v>
      </c>
      <c r="E174" s="368" t="s">
        <v>1884</v>
      </c>
      <c r="F174" s="366" t="s">
        <v>856</v>
      </c>
      <c r="G174" s="369">
        <v>27461</v>
      </c>
      <c r="H174" s="370">
        <v>321657856</v>
      </c>
      <c r="I174" s="370">
        <v>675433779</v>
      </c>
      <c r="J174" s="385" t="s">
        <v>1885</v>
      </c>
      <c r="K174" s="366" t="s">
        <v>1879</v>
      </c>
      <c r="L174" s="372" t="s">
        <v>1880</v>
      </c>
      <c r="M174" s="372" t="s">
        <v>1881</v>
      </c>
      <c r="N174" s="366" t="s">
        <v>57</v>
      </c>
      <c r="O174" s="366"/>
      <c r="P174" s="366"/>
      <c r="Q174" s="373">
        <v>1</v>
      </c>
      <c r="R174" s="373"/>
      <c r="S174" s="373"/>
      <c r="T174" s="373"/>
      <c r="U174" s="374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375"/>
      <c r="AH174" s="376"/>
      <c r="AI174" s="376"/>
      <c r="AJ174" s="376"/>
      <c r="AK174" s="376"/>
      <c r="AL174" s="376"/>
      <c r="AM174" s="376"/>
      <c r="AN174" s="377"/>
      <c r="AO174" s="378"/>
      <c r="AP174" s="379"/>
      <c r="AQ174" s="380"/>
      <c r="AR174" s="380"/>
      <c r="AS174" s="380"/>
      <c r="AT174" s="380"/>
      <c r="AU174" s="380"/>
      <c r="AV174" s="380"/>
      <c r="AW174" s="380"/>
      <c r="AX174" s="381"/>
      <c r="AY174" s="381"/>
      <c r="AZ174" s="382"/>
      <c r="BA174" s="366"/>
      <c r="BB174" s="383"/>
      <c r="BC174" s="383"/>
      <c r="BD174" s="383"/>
      <c r="BE174" s="384" t="str">
        <f t="shared" si="15"/>
        <v>219</v>
      </c>
    </row>
    <row r="175" spans="1:57" s="137" customFormat="1">
      <c r="A175" s="364" t="s">
        <v>1886</v>
      </c>
      <c r="B175" s="365">
        <v>42457</v>
      </c>
      <c r="C175" s="366" t="s">
        <v>12</v>
      </c>
      <c r="D175" s="367" t="s">
        <v>143</v>
      </c>
      <c r="E175" s="368" t="s">
        <v>1876</v>
      </c>
      <c r="F175" s="366" t="s">
        <v>1899</v>
      </c>
      <c r="G175" s="369">
        <v>38324</v>
      </c>
      <c r="H175" s="370">
        <v>321657856</v>
      </c>
      <c r="I175" s="370">
        <v>675433479</v>
      </c>
      <c r="J175" s="385"/>
      <c r="K175" s="366" t="s">
        <v>1879</v>
      </c>
      <c r="L175" s="372" t="s">
        <v>1880</v>
      </c>
      <c r="M175" s="372" t="s">
        <v>1881</v>
      </c>
      <c r="N175" s="366" t="s">
        <v>72</v>
      </c>
      <c r="O175" s="366"/>
      <c r="P175" s="366"/>
      <c r="Q175" s="373">
        <v>1</v>
      </c>
      <c r="R175" s="373"/>
      <c r="S175" s="373"/>
      <c r="T175" s="373"/>
      <c r="U175" s="374"/>
      <c r="V175" s="281"/>
      <c r="W175" s="281"/>
      <c r="X175" s="281"/>
      <c r="Y175" s="281"/>
      <c r="Z175" s="281"/>
      <c r="AA175" s="281"/>
      <c r="AB175" s="281"/>
      <c r="AC175" s="281"/>
      <c r="AD175" s="281"/>
      <c r="AE175" s="281"/>
      <c r="AF175" s="281"/>
      <c r="AG175" s="375"/>
      <c r="AH175" s="376"/>
      <c r="AI175" s="376"/>
      <c r="AJ175" s="376"/>
      <c r="AK175" s="376"/>
      <c r="AL175" s="376"/>
      <c r="AM175" s="376"/>
      <c r="AN175" s="377"/>
      <c r="AO175" s="378"/>
      <c r="AP175" s="379"/>
      <c r="AQ175" s="380"/>
      <c r="AR175" s="380"/>
      <c r="AS175" s="380"/>
      <c r="AT175" s="380"/>
      <c r="AU175" s="380"/>
      <c r="AV175" s="380"/>
      <c r="AW175" s="380"/>
      <c r="AX175" s="381"/>
      <c r="AY175" s="381"/>
      <c r="AZ175" s="382"/>
      <c r="BA175" s="366"/>
      <c r="BB175" s="383"/>
      <c r="BC175" s="383"/>
      <c r="BD175" s="383"/>
      <c r="BE175" s="384" t="str">
        <f t="shared" si="15"/>
        <v>220</v>
      </c>
    </row>
    <row r="176" spans="1:57" s="137" customFormat="1">
      <c r="A176" s="364" t="s">
        <v>1887</v>
      </c>
      <c r="B176" s="365">
        <v>42457</v>
      </c>
      <c r="C176" s="366" t="s">
        <v>12</v>
      </c>
      <c r="D176" s="367" t="s">
        <v>145</v>
      </c>
      <c r="E176" s="368" t="s">
        <v>1888</v>
      </c>
      <c r="F176" s="366" t="s">
        <v>1889</v>
      </c>
      <c r="G176" s="369">
        <v>30161</v>
      </c>
      <c r="H176" s="370"/>
      <c r="I176" s="370">
        <v>624602483</v>
      </c>
      <c r="J176" s="385" t="s">
        <v>1890</v>
      </c>
      <c r="K176" s="366" t="s">
        <v>1895</v>
      </c>
      <c r="L176" s="372" t="s">
        <v>1891</v>
      </c>
      <c r="M176" s="372" t="s">
        <v>1892</v>
      </c>
      <c r="N176" s="366" t="s">
        <v>57</v>
      </c>
      <c r="O176" s="366"/>
      <c r="P176" s="366"/>
      <c r="Q176" s="373">
        <v>1</v>
      </c>
      <c r="R176" s="373"/>
      <c r="S176" s="373"/>
      <c r="T176" s="373"/>
      <c r="U176" s="374"/>
      <c r="V176" s="281"/>
      <c r="W176" s="281"/>
      <c r="X176" s="281"/>
      <c r="Y176" s="281"/>
      <c r="Z176" s="281"/>
      <c r="AA176" s="281"/>
      <c r="AB176" s="281"/>
      <c r="AC176" s="281"/>
      <c r="AD176" s="281"/>
      <c r="AE176" s="281"/>
      <c r="AF176" s="281"/>
      <c r="AG176" s="375"/>
      <c r="AH176" s="376"/>
      <c r="AI176" s="376"/>
      <c r="AJ176" s="376"/>
      <c r="AK176" s="376"/>
      <c r="AL176" s="376"/>
      <c r="AM176" s="376"/>
      <c r="AN176" s="377"/>
      <c r="AO176" s="378"/>
      <c r="AP176" s="379"/>
      <c r="AQ176" s="380"/>
      <c r="AR176" s="380"/>
      <c r="AS176" s="380"/>
      <c r="AT176" s="380"/>
      <c r="AU176" s="380"/>
      <c r="AV176" s="380"/>
      <c r="AW176" s="380"/>
      <c r="AX176" s="381"/>
      <c r="AY176" s="381"/>
      <c r="AZ176" s="382"/>
      <c r="BA176" s="366"/>
      <c r="BB176" s="383"/>
      <c r="BC176" s="383"/>
      <c r="BD176" s="383"/>
      <c r="BE176" s="384" t="str">
        <f t="shared" si="15"/>
        <v>221</v>
      </c>
    </row>
    <row r="177" spans="1:57" s="137" customFormat="1">
      <c r="A177" s="364" t="s">
        <v>1893</v>
      </c>
      <c r="B177" s="365">
        <v>42457</v>
      </c>
      <c r="C177" s="366" t="s">
        <v>12</v>
      </c>
      <c r="D177" s="367" t="s">
        <v>145</v>
      </c>
      <c r="E177" s="368" t="s">
        <v>1876</v>
      </c>
      <c r="F177" s="366" t="s">
        <v>1894</v>
      </c>
      <c r="G177" s="369">
        <v>32406</v>
      </c>
      <c r="H177" s="370"/>
      <c r="I177" s="370">
        <v>669591167</v>
      </c>
      <c r="J177" s="385" t="s">
        <v>1890</v>
      </c>
      <c r="K177" s="366" t="s">
        <v>1896</v>
      </c>
      <c r="L177" s="372" t="s">
        <v>1897</v>
      </c>
      <c r="M177" s="372" t="s">
        <v>1898</v>
      </c>
      <c r="N177" s="366" t="s">
        <v>57</v>
      </c>
      <c r="O177" s="366"/>
      <c r="P177" s="366"/>
      <c r="Q177" s="373">
        <v>1</v>
      </c>
      <c r="R177" s="373"/>
      <c r="S177" s="373"/>
      <c r="T177" s="373"/>
      <c r="U177" s="374"/>
      <c r="V177" s="281"/>
      <c r="W177" s="281"/>
      <c r="X177" s="281"/>
      <c r="Y177" s="281"/>
      <c r="Z177" s="281"/>
      <c r="AA177" s="281"/>
      <c r="AB177" s="281"/>
      <c r="AC177" s="281"/>
      <c r="AD177" s="281"/>
      <c r="AE177" s="281"/>
      <c r="AF177" s="281"/>
      <c r="AG177" s="375"/>
      <c r="AH177" s="376"/>
      <c r="AI177" s="376"/>
      <c r="AJ177" s="376"/>
      <c r="AK177" s="376"/>
      <c r="AL177" s="376"/>
      <c r="AM177" s="376"/>
      <c r="AN177" s="377"/>
      <c r="AO177" s="378"/>
      <c r="AP177" s="379"/>
      <c r="AQ177" s="380"/>
      <c r="AR177" s="380"/>
      <c r="AS177" s="380"/>
      <c r="AT177" s="380"/>
      <c r="AU177" s="380"/>
      <c r="AV177" s="380"/>
      <c r="AW177" s="380"/>
      <c r="AX177" s="381"/>
      <c r="AY177" s="381"/>
      <c r="AZ177" s="382"/>
      <c r="BA177" s="366"/>
      <c r="BB177" s="383"/>
      <c r="BC177" s="383"/>
      <c r="BD177" s="383"/>
      <c r="BE177" s="384" t="str">
        <f t="shared" si="15"/>
        <v>222</v>
      </c>
    </row>
    <row r="178" spans="1:57" s="137" customFormat="1">
      <c r="A178" s="364" t="s">
        <v>1901</v>
      </c>
      <c r="B178" s="365">
        <v>42509</v>
      </c>
      <c r="C178" s="366" t="s">
        <v>1902</v>
      </c>
      <c r="D178" s="367" t="s">
        <v>145</v>
      </c>
      <c r="E178" s="368" t="s">
        <v>1907</v>
      </c>
      <c r="F178" s="366" t="s">
        <v>361</v>
      </c>
      <c r="G178" s="369"/>
      <c r="H178" s="370"/>
      <c r="I178" s="370">
        <v>692770139</v>
      </c>
      <c r="J178" s="385" t="s">
        <v>1903</v>
      </c>
      <c r="K178" s="366" t="s">
        <v>1904</v>
      </c>
      <c r="L178" s="372" t="s">
        <v>1905</v>
      </c>
      <c r="M178" s="372" t="s">
        <v>1906</v>
      </c>
      <c r="N178" s="366" t="s">
        <v>57</v>
      </c>
      <c r="O178" s="366"/>
      <c r="P178" s="366"/>
      <c r="Q178" s="373">
        <v>1</v>
      </c>
      <c r="R178" s="373"/>
      <c r="S178" s="373"/>
      <c r="T178" s="373"/>
      <c r="U178" s="374"/>
      <c r="V178" s="281"/>
      <c r="W178" s="281"/>
      <c r="X178" s="281"/>
      <c r="Y178" s="281"/>
      <c r="Z178" s="281"/>
      <c r="AA178" s="281"/>
      <c r="AB178" s="281"/>
      <c r="AC178" s="281"/>
      <c r="AD178" s="281"/>
      <c r="AE178" s="281"/>
      <c r="AF178" s="281"/>
      <c r="AG178" s="375"/>
      <c r="AH178" s="376"/>
      <c r="AI178" s="376"/>
      <c r="AJ178" s="376"/>
      <c r="AK178" s="376"/>
      <c r="AL178" s="376"/>
      <c r="AM178" s="376"/>
      <c r="AN178" s="377"/>
      <c r="AO178" s="378"/>
      <c r="AP178" s="379"/>
      <c r="AQ178" s="380"/>
      <c r="AR178" s="380"/>
      <c r="AS178" s="380"/>
      <c r="AT178" s="380"/>
      <c r="AU178" s="380"/>
      <c r="AV178" s="380"/>
      <c r="AW178" s="380"/>
      <c r="AX178" s="381"/>
      <c r="AY178" s="381"/>
      <c r="AZ178" s="382"/>
      <c r="BA178" s="366"/>
      <c r="BB178" s="383"/>
      <c r="BC178" s="383"/>
      <c r="BD178" s="383"/>
      <c r="BE178" s="384" t="str">
        <f t="shared" si="15"/>
        <v>223</v>
      </c>
    </row>
    <row r="179" spans="1:57" s="137" customFormat="1">
      <c r="A179" s="364" t="s">
        <v>1909</v>
      </c>
      <c r="B179" s="365">
        <v>42529</v>
      </c>
      <c r="C179" s="366" t="s">
        <v>12</v>
      </c>
      <c r="D179" s="367" t="s">
        <v>15</v>
      </c>
      <c r="E179" s="368" t="s">
        <v>1910</v>
      </c>
      <c r="F179" s="366" t="s">
        <v>1047</v>
      </c>
      <c r="G179" s="369"/>
      <c r="H179" s="370">
        <v>326038441</v>
      </c>
      <c r="I179" s="370">
        <v>610435744</v>
      </c>
      <c r="J179" s="385" t="s">
        <v>1911</v>
      </c>
      <c r="K179" s="366" t="s">
        <v>1912</v>
      </c>
      <c r="L179" s="372" t="s">
        <v>83</v>
      </c>
      <c r="M179" s="372" t="s">
        <v>1913</v>
      </c>
      <c r="N179" s="366" t="s">
        <v>57</v>
      </c>
      <c r="O179" s="366"/>
      <c r="P179" s="366"/>
      <c r="Q179" s="373">
        <v>1</v>
      </c>
      <c r="R179" s="373"/>
      <c r="S179" s="373"/>
      <c r="T179" s="373"/>
      <c r="U179" s="374"/>
      <c r="V179" s="281"/>
      <c r="W179" s="281"/>
      <c r="X179" s="281"/>
      <c r="Y179" s="281"/>
      <c r="Z179" s="281"/>
      <c r="AA179" s="281"/>
      <c r="AB179" s="281"/>
      <c r="AC179" s="281"/>
      <c r="AD179" s="281"/>
      <c r="AE179" s="281"/>
      <c r="AF179" s="281"/>
      <c r="AG179" s="375"/>
      <c r="AH179" s="376"/>
      <c r="AI179" s="376"/>
      <c r="AJ179" s="376"/>
      <c r="AK179" s="376"/>
      <c r="AL179" s="376"/>
      <c r="AM179" s="376"/>
      <c r="AN179" s="377"/>
      <c r="AO179" s="378"/>
      <c r="AP179" s="379"/>
      <c r="AQ179" s="380"/>
      <c r="AR179" s="380"/>
      <c r="AS179" s="380"/>
      <c r="AT179" s="380"/>
      <c r="AU179" s="380"/>
      <c r="AV179" s="380"/>
      <c r="AW179" s="380"/>
      <c r="AX179" s="381"/>
      <c r="AY179" s="381"/>
      <c r="AZ179" s="382"/>
      <c r="BA179" s="366"/>
      <c r="BB179" s="383"/>
      <c r="BC179" s="383"/>
      <c r="BD179" s="383"/>
      <c r="BE179" s="384" t="str">
        <f t="shared" si="15"/>
        <v>224</v>
      </c>
    </row>
    <row r="180" spans="1:57" s="137" customFormat="1">
      <c r="A180" s="364" t="s">
        <v>1914</v>
      </c>
      <c r="B180" s="365">
        <v>42551</v>
      </c>
      <c r="C180" s="366" t="s">
        <v>12</v>
      </c>
      <c r="D180" s="367" t="s">
        <v>145</v>
      </c>
      <c r="E180" s="368" t="s">
        <v>1915</v>
      </c>
      <c r="F180" s="366" t="s">
        <v>39</v>
      </c>
      <c r="G180" s="369">
        <v>20140</v>
      </c>
      <c r="H180" s="370">
        <v>326480934</v>
      </c>
      <c r="I180" s="370">
        <v>632682413</v>
      </c>
      <c r="J180" s="385" t="s">
        <v>1916</v>
      </c>
      <c r="K180" s="366" t="s">
        <v>1917</v>
      </c>
      <c r="L180" s="372" t="s">
        <v>460</v>
      </c>
      <c r="M180" s="372" t="s">
        <v>1918</v>
      </c>
      <c r="N180" s="366" t="s">
        <v>57</v>
      </c>
      <c r="O180" s="366"/>
      <c r="P180" s="366"/>
      <c r="Q180" s="373">
        <v>1</v>
      </c>
      <c r="R180" s="373"/>
      <c r="S180" s="373"/>
      <c r="T180" s="373"/>
      <c r="U180" s="374"/>
      <c r="V180" s="281"/>
      <c r="W180" s="281"/>
      <c r="X180" s="281"/>
      <c r="Y180" s="281"/>
      <c r="Z180" s="281"/>
      <c r="AA180" s="281"/>
      <c r="AB180" s="281"/>
      <c r="AC180" s="281"/>
      <c r="AD180" s="281"/>
      <c r="AE180" s="281"/>
      <c r="AF180" s="281"/>
      <c r="AG180" s="375"/>
      <c r="AH180" s="376"/>
      <c r="AI180" s="376"/>
      <c r="AJ180" s="376"/>
      <c r="AK180" s="376"/>
      <c r="AL180" s="376"/>
      <c r="AM180" s="376"/>
      <c r="AN180" s="377"/>
      <c r="AO180" s="378"/>
      <c r="AP180" s="379"/>
      <c r="AQ180" s="380"/>
      <c r="AR180" s="380"/>
      <c r="AS180" s="380"/>
      <c r="AT180" s="380"/>
      <c r="AU180" s="380"/>
      <c r="AV180" s="380"/>
      <c r="AW180" s="380"/>
      <c r="AX180" s="381"/>
      <c r="AY180" s="381"/>
      <c r="AZ180" s="382"/>
      <c r="BA180" s="366"/>
      <c r="BB180" s="383"/>
      <c r="BC180" s="383"/>
      <c r="BD180" s="383"/>
      <c r="BE180" s="384" t="str">
        <f t="shared" si="15"/>
        <v>225</v>
      </c>
    </row>
    <row r="181" spans="1:57" s="137" customFormat="1">
      <c r="A181" s="364"/>
      <c r="B181" s="365"/>
      <c r="C181" s="366"/>
      <c r="D181" s="367"/>
      <c r="E181" s="368"/>
      <c r="F181" s="366"/>
      <c r="G181" s="369"/>
      <c r="H181" s="370"/>
      <c r="I181" s="370"/>
      <c r="J181" s="386"/>
      <c r="K181" s="366"/>
      <c r="L181" s="372"/>
      <c r="M181" s="372"/>
      <c r="N181" s="366"/>
      <c r="O181" s="366"/>
      <c r="P181" s="366"/>
      <c r="Q181" s="373"/>
      <c r="R181" s="373"/>
      <c r="S181" s="373"/>
      <c r="T181" s="373"/>
      <c r="U181" s="374"/>
      <c r="V181" s="281"/>
      <c r="W181" s="281"/>
      <c r="X181" s="281"/>
      <c r="Y181" s="281"/>
      <c r="Z181" s="281"/>
      <c r="AA181" s="281"/>
      <c r="AB181" s="281"/>
      <c r="AC181" s="281"/>
      <c r="AD181" s="281"/>
      <c r="AE181" s="281"/>
      <c r="AF181" s="281"/>
      <c r="AG181" s="375"/>
      <c r="AH181" s="376"/>
      <c r="AI181" s="376"/>
      <c r="AJ181" s="376"/>
      <c r="AK181" s="376"/>
      <c r="AL181" s="376"/>
      <c r="AM181" s="376"/>
      <c r="AN181" s="377"/>
      <c r="AO181" s="378"/>
      <c r="AP181" s="379"/>
      <c r="AQ181" s="380"/>
      <c r="AR181" s="380"/>
      <c r="AS181" s="380"/>
      <c r="AT181" s="380"/>
      <c r="AU181" s="380"/>
      <c r="AV181" s="380"/>
      <c r="AW181" s="380"/>
      <c r="AX181" s="381"/>
      <c r="AY181" s="381"/>
      <c r="AZ181" s="382"/>
      <c r="BA181" s="366"/>
      <c r="BB181" s="383"/>
      <c r="BC181" s="383"/>
      <c r="BD181" s="383"/>
      <c r="BE181" s="384"/>
    </row>
    <row r="182" spans="1:57" s="137" customFormat="1">
      <c r="A182" s="364"/>
      <c r="B182" s="365"/>
      <c r="C182" s="366"/>
      <c r="D182" s="367"/>
      <c r="E182" s="368"/>
      <c r="F182" s="366"/>
      <c r="G182" s="369"/>
      <c r="H182" s="370"/>
      <c r="I182" s="370"/>
      <c r="J182" s="371"/>
      <c r="K182" s="366"/>
      <c r="L182" s="372"/>
      <c r="M182" s="372"/>
      <c r="N182" s="366"/>
      <c r="O182" s="366"/>
      <c r="P182" s="366"/>
      <c r="Q182" s="373"/>
      <c r="R182" s="373"/>
      <c r="S182" s="373"/>
      <c r="T182" s="373"/>
      <c r="U182" s="374"/>
      <c r="V182" s="281"/>
      <c r="W182" s="281"/>
      <c r="X182" s="281"/>
      <c r="Y182" s="281"/>
      <c r="Z182" s="281"/>
      <c r="AA182" s="281"/>
      <c r="AB182" s="281"/>
      <c r="AC182" s="281"/>
      <c r="AD182" s="281"/>
      <c r="AE182" s="281"/>
      <c r="AF182" s="281"/>
      <c r="AG182" s="375"/>
      <c r="AH182" s="376"/>
      <c r="AI182" s="376"/>
      <c r="AJ182" s="376"/>
      <c r="AK182" s="376"/>
      <c r="AL182" s="376"/>
      <c r="AM182" s="376"/>
      <c r="AN182" s="377"/>
      <c r="AO182" s="378"/>
      <c r="AP182" s="379"/>
      <c r="AQ182" s="380"/>
      <c r="AR182" s="380"/>
      <c r="AS182" s="380"/>
      <c r="AT182" s="380"/>
      <c r="AU182" s="380"/>
      <c r="AV182" s="380"/>
      <c r="AW182" s="380"/>
      <c r="AX182" s="381"/>
      <c r="AY182" s="381"/>
      <c r="AZ182" s="382"/>
      <c r="BA182" s="366"/>
      <c r="BB182" s="383"/>
      <c r="BC182" s="383"/>
      <c r="BD182" s="383"/>
      <c r="BE182" s="384"/>
    </row>
    <row r="183" spans="1:57" s="137" customFormat="1" ht="12.75">
      <c r="A183" s="268"/>
      <c r="B183" s="269"/>
      <c r="C183" s="270"/>
      <c r="D183" s="271"/>
      <c r="E183" s="272"/>
      <c r="F183" s="270"/>
      <c r="G183" s="273"/>
      <c r="H183" s="274"/>
      <c r="I183" s="274"/>
      <c r="J183" s="275"/>
      <c r="K183" s="270"/>
      <c r="L183" s="276"/>
      <c r="M183" s="276"/>
      <c r="N183" s="270"/>
      <c r="O183" s="270"/>
      <c r="P183" s="277" t="s">
        <v>624</v>
      </c>
      <c r="Q183" s="278">
        <f>SUM(Q3:Q182)</f>
        <v>164</v>
      </c>
      <c r="R183" s="347">
        <v>162</v>
      </c>
      <c r="S183" s="279">
        <v>144</v>
      </c>
      <c r="T183" s="279">
        <v>142</v>
      </c>
      <c r="U183" s="280">
        <v>141</v>
      </c>
      <c r="V183" s="281">
        <v>143</v>
      </c>
      <c r="W183" s="281">
        <v>119</v>
      </c>
      <c r="X183" s="281">
        <v>112</v>
      </c>
      <c r="Y183" s="281">
        <v>109</v>
      </c>
      <c r="Z183" s="281">
        <v>105</v>
      </c>
      <c r="AA183" s="281">
        <v>91</v>
      </c>
      <c r="AB183" s="281"/>
      <c r="AC183" s="281"/>
      <c r="AD183" s="281"/>
      <c r="AE183" s="281"/>
      <c r="AF183" s="281"/>
      <c r="AG183" s="282"/>
      <c r="AH183" s="283">
        <f t="shared" ref="AH183:AY183" si="16">SUM(AH3:AH161)</f>
        <v>21</v>
      </c>
      <c r="AI183" s="283">
        <f t="shared" si="16"/>
        <v>6</v>
      </c>
      <c r="AJ183" s="283">
        <f t="shared" si="16"/>
        <v>26</v>
      </c>
      <c r="AK183" s="283">
        <f t="shared" si="16"/>
        <v>14</v>
      </c>
      <c r="AL183" s="283">
        <f t="shared" si="16"/>
        <v>9</v>
      </c>
      <c r="AM183" s="283">
        <f t="shared" si="16"/>
        <v>1</v>
      </c>
      <c r="AN183" s="283">
        <f t="shared" si="16"/>
        <v>45</v>
      </c>
      <c r="AO183" s="284">
        <f t="shared" si="16"/>
        <v>0</v>
      </c>
      <c r="AP183" s="285">
        <f t="shared" si="16"/>
        <v>135</v>
      </c>
      <c r="AQ183" s="285">
        <f t="shared" si="16"/>
        <v>25</v>
      </c>
      <c r="AR183" s="285">
        <f t="shared" si="16"/>
        <v>6</v>
      </c>
      <c r="AS183" s="285">
        <f t="shared" si="16"/>
        <v>22</v>
      </c>
      <c r="AT183" s="285">
        <f t="shared" si="16"/>
        <v>13</v>
      </c>
      <c r="AU183" s="285">
        <f t="shared" si="16"/>
        <v>6</v>
      </c>
      <c r="AV183" s="285">
        <f t="shared" si="16"/>
        <v>6</v>
      </c>
      <c r="AW183" s="285">
        <f t="shared" si="16"/>
        <v>5</v>
      </c>
      <c r="AX183" s="286">
        <f t="shared" si="16"/>
        <v>18</v>
      </c>
      <c r="AY183" s="285">
        <f t="shared" si="16"/>
        <v>3</v>
      </c>
      <c r="AZ183" s="272"/>
      <c r="BA183" s="272"/>
      <c r="BB183" s="272"/>
      <c r="BC183" s="272"/>
      <c r="BD183" s="272"/>
      <c r="BE183" s="272"/>
    </row>
    <row r="184" spans="1:57" ht="12.75" customHeight="1">
      <c r="A184" s="122"/>
      <c r="B184" s="122"/>
      <c r="C184" s="122"/>
      <c r="D184" s="122"/>
      <c r="E184" s="122"/>
      <c r="F184" s="122"/>
      <c r="G184" s="122"/>
      <c r="H184" s="122"/>
      <c r="I184" s="122"/>
      <c r="J184" s="182"/>
      <c r="K184" s="122"/>
      <c r="L184" s="122"/>
      <c r="M184" s="122"/>
      <c r="N184" s="84"/>
      <c r="O184" s="84"/>
      <c r="P184" s="85"/>
      <c r="Q184" s="87"/>
      <c r="R184" s="265" t="s">
        <v>1307</v>
      </c>
      <c r="S184" s="265" t="s">
        <v>1308</v>
      </c>
      <c r="T184" s="265" t="s">
        <v>1308</v>
      </c>
      <c r="U184" s="265" t="s">
        <v>1308</v>
      </c>
      <c r="V184" s="265" t="s">
        <v>1308</v>
      </c>
      <c r="W184" s="265" t="s">
        <v>1308</v>
      </c>
      <c r="X184" s="265" t="s">
        <v>1308</v>
      </c>
      <c r="Y184" s="265" t="s">
        <v>1308</v>
      </c>
      <c r="Z184" s="265" t="s">
        <v>1308</v>
      </c>
      <c r="AA184" s="265" t="s">
        <v>1309</v>
      </c>
      <c r="AB184" s="89"/>
      <c r="AC184" s="89"/>
      <c r="AD184" s="89"/>
      <c r="AE184" s="89"/>
      <c r="AF184" s="89"/>
      <c r="AG184" s="86"/>
      <c r="AH184" s="87"/>
      <c r="AI184" s="87"/>
      <c r="AJ184" s="87"/>
      <c r="AK184" s="87"/>
      <c r="AL184" s="87"/>
      <c r="AM184" s="87"/>
      <c r="AN184" s="88"/>
      <c r="AO184" s="162"/>
      <c r="AP184" s="148"/>
      <c r="AQ184" s="146"/>
      <c r="AR184" s="146"/>
      <c r="AS184" s="146"/>
      <c r="AT184" s="146"/>
      <c r="AU184" s="146"/>
      <c r="AV184" s="146"/>
      <c r="AW184" s="146"/>
      <c r="AX184" s="213"/>
      <c r="AY184" s="214"/>
      <c r="AZ184" s="84"/>
      <c r="BA184" s="87"/>
      <c r="BB184" s="244"/>
      <c r="BC184" s="244"/>
      <c r="BD184" s="244"/>
      <c r="BE184" s="86"/>
    </row>
    <row r="185" spans="1:57" s="48" customFormat="1" ht="12.75" customHeight="1">
      <c r="A185" s="292" t="s">
        <v>1311</v>
      </c>
      <c r="B185" s="84"/>
      <c r="C185" s="84"/>
      <c r="D185" s="84"/>
      <c r="E185" s="84"/>
      <c r="F185" s="84"/>
      <c r="G185" s="84"/>
      <c r="H185" s="84"/>
      <c r="I185" s="84"/>
      <c r="J185" s="264"/>
      <c r="K185" s="84"/>
      <c r="L185" s="84"/>
      <c r="M185" s="84"/>
      <c r="N185" s="84"/>
      <c r="O185" s="84"/>
      <c r="P185" s="85"/>
      <c r="Q185" s="87"/>
      <c r="R185" s="123" t="s">
        <v>1310</v>
      </c>
      <c r="T185" s="124"/>
      <c r="U185" s="124"/>
      <c r="V185" s="124"/>
      <c r="W185" s="124"/>
      <c r="X185" s="124"/>
      <c r="Y185" s="124"/>
      <c r="Z185" s="124"/>
      <c r="AA185" s="125"/>
      <c r="AB185" s="224"/>
      <c r="AC185" s="224"/>
      <c r="AD185" s="224"/>
      <c r="AE185" s="224"/>
      <c r="AF185" s="224"/>
      <c r="AG185" s="86"/>
      <c r="AH185" s="87"/>
      <c r="AI185" s="87"/>
      <c r="AJ185" s="87"/>
      <c r="AK185" s="87"/>
      <c r="AL185" s="87"/>
      <c r="AM185" s="87"/>
      <c r="AN185" s="88"/>
      <c r="AO185" s="163"/>
      <c r="AP185" s="147"/>
      <c r="AQ185" s="146"/>
      <c r="AR185" s="146"/>
      <c r="AS185" s="146"/>
      <c r="AT185" s="146"/>
      <c r="AU185" s="146"/>
      <c r="AV185" s="146"/>
      <c r="AW185" s="146"/>
      <c r="AX185" s="213"/>
      <c r="AY185" s="214"/>
      <c r="AZ185" s="84"/>
      <c r="BA185" s="87"/>
      <c r="BB185" s="244"/>
      <c r="BC185" s="244"/>
      <c r="BD185" s="244"/>
      <c r="BE185" s="86"/>
    </row>
    <row r="186" spans="1:57">
      <c r="A186" s="91"/>
      <c r="P186" s="64" t="s">
        <v>1243</v>
      </c>
      <c r="Q186" s="10"/>
      <c r="R186" s="10"/>
      <c r="S186" s="63">
        <f>EX_MEMBRES!S294</f>
        <v>28</v>
      </c>
      <c r="T186" s="63">
        <f>EX_MEMBRES!T294</f>
        <v>40</v>
      </c>
      <c r="U186" s="63">
        <f>EX_MEMBRES!U294</f>
        <v>56</v>
      </c>
      <c r="V186" s="63">
        <f>EX_MEMBRES!V294</f>
        <v>67</v>
      </c>
      <c r="W186" s="63">
        <f>EX_MEMBRES!W294</f>
        <v>58</v>
      </c>
      <c r="X186" s="63">
        <f>EX_MEMBRES!X294</f>
        <v>47</v>
      </c>
      <c r="Y186" s="63">
        <f>EX_MEMBRES!Y294</f>
        <v>48</v>
      </c>
      <c r="Z186" s="63">
        <f>EX_MEMBRES!Z294</f>
        <v>48</v>
      </c>
      <c r="AA186" s="63">
        <f>EX_MEMBRES!AA294</f>
        <v>55</v>
      </c>
      <c r="AB186" s="63"/>
      <c r="AC186" s="63"/>
      <c r="AD186" s="63"/>
      <c r="AE186" s="63"/>
      <c r="AF186" s="63"/>
      <c r="AH186" s="10"/>
      <c r="AI186" s="10"/>
      <c r="AJ186" s="10"/>
      <c r="AK186" s="10"/>
      <c r="AL186" s="10"/>
      <c r="AM186" s="10"/>
      <c r="AN186" s="54"/>
      <c r="AO186" s="164"/>
      <c r="AP186" s="147"/>
      <c r="AQ186" s="146"/>
      <c r="AR186" s="146"/>
      <c r="AS186" s="146"/>
      <c r="AT186" s="146"/>
      <c r="AU186" s="146"/>
      <c r="AV186" s="146"/>
      <c r="AW186" s="146"/>
      <c r="AX186" s="213"/>
      <c r="AY186" s="214"/>
    </row>
    <row r="187" spans="1:57">
      <c r="A187" s="92"/>
      <c r="M187" s="46"/>
      <c r="N187" s="46"/>
      <c r="O187" s="46"/>
      <c r="P187" s="65" t="s">
        <v>1244</v>
      </c>
      <c r="Q187" s="267"/>
      <c r="R187" s="267"/>
      <c r="S187" s="47">
        <f t="shared" ref="S187:AA187" si="17">S183+S186</f>
        <v>172</v>
      </c>
      <c r="T187" s="47">
        <f t="shared" si="17"/>
        <v>182</v>
      </c>
      <c r="U187" s="47">
        <f t="shared" si="17"/>
        <v>197</v>
      </c>
      <c r="V187" s="47">
        <f t="shared" si="17"/>
        <v>210</v>
      </c>
      <c r="W187" s="47">
        <f t="shared" si="17"/>
        <v>177</v>
      </c>
      <c r="X187" s="47">
        <f t="shared" si="17"/>
        <v>159</v>
      </c>
      <c r="Y187" s="47">
        <f t="shared" si="17"/>
        <v>157</v>
      </c>
      <c r="Z187" s="47">
        <f t="shared" si="17"/>
        <v>153</v>
      </c>
      <c r="AA187" s="47">
        <f t="shared" si="17"/>
        <v>146</v>
      </c>
      <c r="AB187" s="47"/>
      <c r="AC187" s="47"/>
      <c r="AD187" s="47"/>
      <c r="AE187" s="47"/>
      <c r="AF187" s="47"/>
      <c r="AH187" s="10"/>
      <c r="AI187" s="10"/>
      <c r="AJ187" s="10"/>
      <c r="AK187" s="10"/>
      <c r="AL187" s="10"/>
      <c r="AM187" s="10"/>
      <c r="AN187" s="54"/>
      <c r="AO187" s="166"/>
      <c r="AP187" s="147"/>
      <c r="AQ187" s="165"/>
      <c r="AR187" s="165"/>
      <c r="AS187" s="165"/>
      <c r="AT187" s="165"/>
      <c r="AU187" s="165"/>
      <c r="AV187" s="165"/>
      <c r="AW187" s="165"/>
      <c r="AX187" s="165"/>
      <c r="AY187" s="215"/>
    </row>
    <row r="188" spans="1:57">
      <c r="AG188" s="189"/>
      <c r="AH188" s="10"/>
      <c r="AI188" s="10"/>
      <c r="AJ188" s="10"/>
      <c r="AK188" s="10"/>
      <c r="AL188" s="10"/>
      <c r="AM188" s="10"/>
      <c r="AN188" s="186"/>
      <c r="AO188" s="177"/>
      <c r="AP188" s="88"/>
      <c r="AQ188" s="88"/>
      <c r="AR188" s="88"/>
      <c r="AS188" s="88"/>
      <c r="AT188" s="88"/>
      <c r="AU188" s="88"/>
      <c r="AV188" s="88"/>
      <c r="AW188" s="88"/>
      <c r="AX188" s="88"/>
      <c r="AY188" s="216"/>
    </row>
    <row r="189" spans="1:57">
      <c r="AG189" s="190"/>
      <c r="AH189" s="189"/>
      <c r="AI189" s="10"/>
      <c r="AJ189" s="10"/>
      <c r="AK189" s="10"/>
      <c r="AL189" s="10"/>
      <c r="AM189" s="10"/>
      <c r="AN189" s="186"/>
      <c r="AO189" s="178" t="s">
        <v>1502</v>
      </c>
      <c r="AP189" s="147"/>
      <c r="AQ189" s="146"/>
      <c r="AR189" s="146"/>
      <c r="AS189" s="146"/>
      <c r="AT189" s="146"/>
      <c r="AU189" s="146"/>
      <c r="AV189" s="146"/>
      <c r="AW189" s="146"/>
      <c r="AX189" s="169"/>
      <c r="AY189" s="217"/>
    </row>
    <row r="190" spans="1:57" s="67" customFormat="1">
      <c r="A190" s="80"/>
      <c r="B190" s="103"/>
      <c r="C190" s="226"/>
      <c r="D190" s="227"/>
      <c r="E190" s="66"/>
      <c r="F190" s="32"/>
      <c r="K190" s="32"/>
      <c r="L190" s="68"/>
      <c r="M190" s="68"/>
      <c r="Q190" s="69"/>
      <c r="R190" s="69"/>
      <c r="S190" s="69"/>
      <c r="T190" s="69"/>
      <c r="AG190" s="191"/>
      <c r="AH190" s="190"/>
      <c r="AI190" s="11"/>
      <c r="AJ190" s="11"/>
      <c r="AK190" s="11"/>
      <c r="AL190" s="11"/>
      <c r="AM190" s="11"/>
      <c r="AN190" s="187"/>
      <c r="AO190" s="178" t="s">
        <v>1503</v>
      </c>
      <c r="AP190" s="167"/>
      <c r="AQ190" s="146"/>
      <c r="AR190" s="146"/>
      <c r="AS190" s="146"/>
      <c r="AT190" s="146"/>
      <c r="AU190" s="146"/>
      <c r="AV190" s="146"/>
      <c r="AW190" s="146"/>
      <c r="AX190" s="169"/>
      <c r="AY190" s="217"/>
      <c r="BB190" s="246"/>
      <c r="BC190" s="246"/>
      <c r="BD190" s="246"/>
      <c r="BE190" s="82"/>
    </row>
    <row r="191" spans="1:57">
      <c r="C191" s="53"/>
      <c r="D191" s="51"/>
      <c r="E191" s="52"/>
      <c r="F191" s="50"/>
      <c r="J191" s="183"/>
      <c r="AH191" s="191"/>
      <c r="AI191" s="10"/>
      <c r="AJ191" s="10"/>
      <c r="AK191" s="10"/>
      <c r="AL191" s="10"/>
      <c r="AM191" s="10"/>
      <c r="AN191" s="186"/>
      <c r="AO191" s="179" t="s">
        <v>1500</v>
      </c>
      <c r="AP191" s="167"/>
      <c r="AQ191" s="146"/>
      <c r="AR191" s="146"/>
      <c r="AS191" s="146"/>
      <c r="AT191" s="146"/>
      <c r="AU191" s="146"/>
      <c r="AV191" s="146"/>
      <c r="AW191" s="146"/>
      <c r="AX191" s="146"/>
      <c r="AY191" s="218"/>
    </row>
    <row r="192" spans="1:57">
      <c r="AO192" s="161" t="s">
        <v>1491</v>
      </c>
      <c r="AP192" s="167"/>
      <c r="AQ192" s="146"/>
      <c r="AR192" s="146"/>
      <c r="AS192" s="146"/>
      <c r="AT192" s="146"/>
      <c r="AU192" s="146"/>
      <c r="AV192" s="146"/>
      <c r="AW192" s="146"/>
      <c r="AX192" s="146"/>
      <c r="AY192" s="218"/>
    </row>
    <row r="193" spans="1:57">
      <c r="AO193" s="161" t="s">
        <v>1492</v>
      </c>
      <c r="AP193" s="167"/>
      <c r="AQ193" s="169"/>
      <c r="AR193" s="169"/>
      <c r="AS193" s="169"/>
      <c r="AT193" s="169"/>
      <c r="AU193" s="169"/>
      <c r="AV193" s="169"/>
      <c r="AW193" s="169"/>
      <c r="AX193" s="146"/>
      <c r="AY193" s="218"/>
    </row>
    <row r="194" spans="1:57">
      <c r="AO194" s="170" t="s">
        <v>1493</v>
      </c>
      <c r="AP194" s="167"/>
      <c r="AQ194" s="169"/>
      <c r="AR194" s="169"/>
      <c r="AS194" s="169"/>
      <c r="AT194" s="169"/>
      <c r="AU194" s="169"/>
      <c r="AV194" s="169"/>
      <c r="AW194" s="169"/>
      <c r="AX194" s="146"/>
      <c r="AY194" s="218"/>
    </row>
    <row r="195" spans="1:57">
      <c r="AO195" s="171" t="s">
        <v>1494</v>
      </c>
      <c r="AP195" s="167"/>
      <c r="AQ195" s="169"/>
      <c r="AR195" s="169"/>
      <c r="AS195" s="169"/>
      <c r="AT195" s="169"/>
      <c r="AU195" s="169"/>
      <c r="AV195" s="169"/>
      <c r="AW195" s="169"/>
      <c r="AX195" s="146"/>
      <c r="AY195" s="218"/>
    </row>
    <row r="196" spans="1:57">
      <c r="AO196" s="161" t="s">
        <v>1495</v>
      </c>
      <c r="AP196" s="167"/>
      <c r="AQ196" s="169"/>
      <c r="AR196" s="169"/>
      <c r="AS196" s="169"/>
      <c r="AT196" s="169"/>
      <c r="AU196" s="169"/>
      <c r="AV196" s="169"/>
      <c r="AW196" s="169"/>
      <c r="AX196" s="146"/>
      <c r="AY196" s="218"/>
    </row>
    <row r="197" spans="1:57">
      <c r="AO197" s="160" t="s">
        <v>1501</v>
      </c>
      <c r="AP197" s="167"/>
      <c r="AQ197" s="169"/>
      <c r="AR197" s="169"/>
      <c r="AS197" s="169"/>
      <c r="AT197" s="169"/>
      <c r="AU197" s="169"/>
      <c r="AV197" s="169"/>
      <c r="AW197" s="169"/>
      <c r="AX197" s="146"/>
      <c r="AY197" s="218"/>
    </row>
    <row r="198" spans="1:57">
      <c r="AO198" s="166" t="s">
        <v>1496</v>
      </c>
      <c r="AP198" s="167"/>
      <c r="AQ198" s="169"/>
      <c r="AR198" s="169"/>
      <c r="AS198" s="169"/>
      <c r="AT198" s="169"/>
      <c r="AU198" s="169"/>
      <c r="AV198" s="169"/>
      <c r="AW198" s="169"/>
      <c r="AX198" s="146"/>
      <c r="AY198" s="218"/>
    </row>
    <row r="199" spans="1:57">
      <c r="AO199" s="166" t="s">
        <v>1497</v>
      </c>
      <c r="AP199" s="167"/>
      <c r="AQ199" s="169"/>
      <c r="AR199" s="169"/>
      <c r="AS199" s="169" t="s">
        <v>1613</v>
      </c>
      <c r="AT199" s="169"/>
      <c r="AU199" s="169"/>
      <c r="AV199" s="169"/>
      <c r="AW199" s="169"/>
      <c r="AX199" s="146"/>
      <c r="AY199" s="218"/>
    </row>
    <row r="200" spans="1:57">
      <c r="AO200" s="168" t="s">
        <v>1498</v>
      </c>
      <c r="AP200" s="167"/>
      <c r="AQ200" s="169"/>
      <c r="AR200" s="169"/>
      <c r="AS200" s="169"/>
      <c r="AT200" s="169"/>
      <c r="AU200" s="169"/>
      <c r="AV200" s="169"/>
      <c r="AW200" s="169"/>
      <c r="AX200" s="146"/>
      <c r="AY200" s="218"/>
    </row>
    <row r="201" spans="1:57">
      <c r="AO201" s="168"/>
      <c r="AP201" s="167"/>
      <c r="AQ201" s="169"/>
      <c r="AR201" s="169"/>
      <c r="AS201" s="169"/>
      <c r="AT201" s="169"/>
      <c r="AU201" s="169"/>
      <c r="AV201" s="169"/>
      <c r="AW201" s="169"/>
      <c r="AX201" s="146"/>
      <c r="AY201" s="218"/>
    </row>
    <row r="207" spans="1:57">
      <c r="AH207" s="10"/>
      <c r="AI207" s="10"/>
      <c r="AJ207" s="10"/>
      <c r="AK207" s="10"/>
      <c r="AL207" s="10"/>
      <c r="AM207" s="10"/>
      <c r="AN207" s="186"/>
      <c r="AO207" s="172"/>
      <c r="AP207" s="173"/>
      <c r="AQ207" s="173"/>
      <c r="AR207" s="173"/>
      <c r="AS207" s="173"/>
      <c r="AT207" s="173"/>
      <c r="AU207" s="173"/>
      <c r="AV207" s="173"/>
      <c r="AW207" s="173"/>
      <c r="AX207" s="173"/>
      <c r="AY207" s="219"/>
    </row>
    <row r="208" spans="1:57" s="67" customFormat="1">
      <c r="A208" s="80"/>
      <c r="B208" s="103"/>
      <c r="C208" s="104"/>
      <c r="D208" s="49" t="s">
        <v>15</v>
      </c>
      <c r="E208" s="66" t="s">
        <v>625</v>
      </c>
      <c r="F208" s="32" t="s">
        <v>225</v>
      </c>
      <c r="K208" s="32" t="s">
        <v>629</v>
      </c>
      <c r="L208" s="68" t="s">
        <v>630</v>
      </c>
      <c r="M208" s="68" t="s">
        <v>631</v>
      </c>
      <c r="Q208" s="69"/>
      <c r="R208" s="69"/>
      <c r="S208" s="69"/>
      <c r="T208" s="69"/>
      <c r="AG208" s="82"/>
      <c r="AH208" s="11"/>
      <c r="AI208" s="11"/>
      <c r="AJ208" s="11"/>
      <c r="AK208" s="11"/>
      <c r="AL208" s="11"/>
      <c r="AM208" s="11"/>
      <c r="AN208" s="187"/>
      <c r="AO208" s="174"/>
      <c r="AP208" s="175"/>
      <c r="AQ208" s="175"/>
      <c r="AR208" s="175"/>
      <c r="AS208" s="175"/>
      <c r="AT208" s="175"/>
      <c r="AU208" s="175"/>
      <c r="AV208" s="175"/>
      <c r="AW208" s="175"/>
      <c r="AX208" s="175"/>
      <c r="AY208" s="220"/>
      <c r="BB208" s="246" t="s">
        <v>1577</v>
      </c>
      <c r="BC208" s="246"/>
      <c r="BD208" s="246"/>
      <c r="BE208" s="82"/>
    </row>
    <row r="209" spans="1:51">
      <c r="A209" s="80" t="s">
        <v>1366</v>
      </c>
      <c r="C209" s="53" t="s">
        <v>632</v>
      </c>
      <c r="D209" s="51" t="s">
        <v>15</v>
      </c>
      <c r="E209" s="52" t="s">
        <v>626</v>
      </c>
      <c r="F209" s="50" t="s">
        <v>627</v>
      </c>
      <c r="J209" s="183" t="s">
        <v>628</v>
      </c>
      <c r="AH209" s="10">
        <v>1</v>
      </c>
      <c r="AI209" s="10"/>
      <c r="AJ209" s="10"/>
      <c r="AK209" s="10"/>
      <c r="AL209" s="10"/>
      <c r="AM209" s="10"/>
      <c r="AN209" s="186"/>
      <c r="AO209" s="172"/>
      <c r="AP209" s="173"/>
      <c r="AQ209" s="173"/>
      <c r="AR209" s="173"/>
      <c r="AS209" s="180">
        <v>1</v>
      </c>
      <c r="AT209" s="180"/>
      <c r="AU209" s="173"/>
      <c r="AV209" s="173"/>
      <c r="AW209" s="173"/>
      <c r="AX209" s="173"/>
      <c r="AY209" s="219"/>
    </row>
    <row r="210" spans="1:51">
      <c r="A210" s="80" t="s">
        <v>1367</v>
      </c>
    </row>
  </sheetData>
  <autoFilter ref="A2:BE178">
    <sortState ref="A3:BD160">
      <sortCondition ref="E2"/>
    </sortState>
  </autoFilter>
  <mergeCells count="4">
    <mergeCell ref="AO1:AY1"/>
    <mergeCell ref="AH1:AN1"/>
    <mergeCell ref="O1:P1"/>
    <mergeCell ref="Q1:AA1"/>
  </mergeCells>
  <phoneticPr fontId="7" type="noConversion"/>
  <dataValidations disablePrompts="1" count="2">
    <dataValidation type="textLength" operator="lessThan" allowBlank="1" showInputMessage="1" showErrorMessage="1" sqref="K3">
      <formula1>31</formula1>
    </dataValidation>
    <dataValidation type="textLength" operator="lessThan" allowBlank="1" showInputMessage="1" showErrorMessage="1" sqref="E4">
      <formula1>21</formula1>
    </dataValidation>
  </dataValidations>
  <hyperlinks>
    <hyperlink ref="J46" r:id="rId1"/>
    <hyperlink ref="J54" r:id="rId2"/>
    <hyperlink ref="J107" r:id="rId3"/>
    <hyperlink ref="J32" r:id="rId4"/>
    <hyperlink ref="J55" r:id="rId5"/>
    <hyperlink ref="J7" r:id="rId6"/>
    <hyperlink ref="J44" r:id="rId7"/>
    <hyperlink ref="J131" r:id="rId8"/>
    <hyperlink ref="J132" r:id="rId9"/>
    <hyperlink ref="J11" r:id="rId10"/>
    <hyperlink ref="J12" r:id="rId11"/>
    <hyperlink ref="J43" r:id="rId12"/>
    <hyperlink ref="J42" r:id="rId13"/>
    <hyperlink ref="J68" r:id="rId14"/>
    <hyperlink ref="J69" r:id="rId15"/>
    <hyperlink ref="J108" r:id="rId16"/>
    <hyperlink ref="J73" r:id="rId17"/>
    <hyperlink ref="J67" r:id="rId18"/>
    <hyperlink ref="J88" r:id="rId19"/>
    <hyperlink ref="J53" r:id="rId20"/>
    <hyperlink ref="J74" r:id="rId21"/>
    <hyperlink ref="J122" r:id="rId22"/>
    <hyperlink ref="J123" r:id="rId23"/>
    <hyperlink ref="J92" r:id="rId24"/>
    <hyperlink ref="J114" r:id="rId25"/>
    <hyperlink ref="J85" r:id="rId26"/>
    <hyperlink ref="J47" r:id="rId27"/>
    <hyperlink ref="J48" r:id="rId28"/>
    <hyperlink ref="J58" r:id="rId29"/>
    <hyperlink ref="J89" r:id="rId30"/>
    <hyperlink ref="J115" r:id="rId31"/>
    <hyperlink ref="J79" r:id="rId32"/>
    <hyperlink ref="J21" r:id="rId33"/>
    <hyperlink ref="J141" r:id="rId34"/>
    <hyperlink ref="J152" r:id="rId35"/>
    <hyperlink ref="J129" r:id="rId36"/>
    <hyperlink ref="J135" r:id="rId37"/>
    <hyperlink ref="J90" r:id="rId38"/>
    <hyperlink ref="J133" r:id="rId39"/>
    <hyperlink ref="J71" r:id="rId40"/>
    <hyperlink ref="J16" r:id="rId41"/>
    <hyperlink ref="J112" r:id="rId42"/>
    <hyperlink ref="J120" r:id="rId43"/>
    <hyperlink ref="J34" r:id="rId44"/>
    <hyperlink ref="J35" r:id="rId45"/>
    <hyperlink ref="J138" r:id="rId46"/>
    <hyperlink ref="J36" r:id="rId47"/>
    <hyperlink ref="J153" r:id="rId48"/>
    <hyperlink ref="J157" r:id="rId49"/>
    <hyperlink ref="J158" r:id="rId50"/>
    <hyperlink ref="J13" r:id="rId51"/>
    <hyperlink ref="J162" r:id="rId52"/>
    <hyperlink ref="J163" r:id="rId53"/>
    <hyperlink ref="J164" r:id="rId54"/>
    <hyperlink ref="J165" r:id="rId55"/>
    <hyperlink ref="J166" r:id="rId56"/>
    <hyperlink ref="J167" r:id="rId57"/>
    <hyperlink ref="J168" r:id="rId58"/>
    <hyperlink ref="J169" r:id="rId59"/>
    <hyperlink ref="J170" r:id="rId60"/>
    <hyperlink ref="J172" r:id="rId61"/>
    <hyperlink ref="J173" r:id="rId62"/>
    <hyperlink ref="J171" r:id="rId63"/>
    <hyperlink ref="J174" r:id="rId64"/>
    <hyperlink ref="J176" r:id="rId65"/>
    <hyperlink ref="J177" r:id="rId66"/>
    <hyperlink ref="J178" r:id="rId67"/>
    <hyperlink ref="J124" r:id="rId68"/>
    <hyperlink ref="J179" r:id="rId69"/>
    <hyperlink ref="J180" r:id="rId70"/>
    <hyperlink ref="J134" r:id="rId71"/>
  </hyperlinks>
  <pageMargins left="0.37" right="0.21" top="0.34" bottom="0.3" header="0.25" footer="0.19"/>
  <pageSetup paperSize="9" scale="86" fitToWidth="2" fitToHeight="15" orientation="landscape" horizontalDpi="300" verticalDpi="300" r:id="rId72"/>
  <headerFooter alignWithMargins="0"/>
  <legacyDrawing r:id="rId7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O296"/>
  <sheetViews>
    <sheetView zoomScale="115" zoomScaleNormal="115" workbookViewId="0">
      <pane xSplit="5" ySplit="2" topLeftCell="L270" activePane="bottomRight" state="frozen"/>
      <selection pane="topRight" activeCell="G1" sqref="G1"/>
      <selection pane="bottomLeft" activeCell="A3" sqref="A3"/>
      <selection pane="bottomRight" activeCell="A289" sqref="A289:IV289"/>
    </sheetView>
  </sheetViews>
  <sheetFormatPr baseColWidth="10" defaultRowHeight="12.75"/>
  <cols>
    <col min="1" max="1" width="3.5703125" style="2" bestFit="1" customWidth="1"/>
    <col min="2" max="2" width="8.7109375" style="2" bestFit="1" customWidth="1"/>
    <col min="3" max="3" width="6.42578125" style="2" customWidth="1"/>
    <col min="4" max="4" width="5" style="1" customWidth="1"/>
    <col min="5" max="5" width="14.42578125" style="1" customWidth="1"/>
    <col min="6" max="6" width="14.140625" style="2" bestFit="1" customWidth="1"/>
    <col min="7" max="7" width="13.5703125" style="2" bestFit="1" customWidth="1"/>
    <col min="8" max="8" width="12" style="2" customWidth="1"/>
    <col min="9" max="9" width="14" style="2" bestFit="1" customWidth="1"/>
    <col min="10" max="10" width="23.28515625" style="2" bestFit="1" customWidth="1"/>
    <col min="11" max="11" width="23.5703125" style="2" bestFit="1" customWidth="1"/>
    <col min="12" max="12" width="5.28515625" style="2" bestFit="1" customWidth="1"/>
    <col min="13" max="13" width="20.28515625" style="2" bestFit="1" customWidth="1"/>
    <col min="14" max="14" width="6.28515625" style="2" bestFit="1" customWidth="1"/>
    <col min="15" max="15" width="0.28515625" style="2" customWidth="1"/>
    <col min="16" max="16" width="10.28515625" style="2" customWidth="1"/>
    <col min="17" max="18" width="3.42578125" style="2" customWidth="1"/>
    <col min="19" max="19" width="3.28515625" style="2" customWidth="1"/>
    <col min="20" max="20" width="3.42578125" style="2" customWidth="1"/>
    <col min="21" max="23" width="3" style="2" customWidth="1"/>
    <col min="24" max="25" width="3.28515625" style="2" customWidth="1"/>
    <col min="26" max="31" width="3" style="2" bestFit="1" customWidth="1"/>
    <col min="32" max="32" width="3.5703125" bestFit="1" customWidth="1"/>
    <col min="33" max="33" width="3.5703125" customWidth="1"/>
  </cols>
  <sheetData>
    <row r="1" spans="1:33" ht="20.25">
      <c r="A1" s="398" t="s">
        <v>0</v>
      </c>
      <c r="B1" s="399"/>
      <c r="C1" s="399"/>
      <c r="D1" s="399"/>
      <c r="E1" s="399"/>
      <c r="F1" s="399"/>
      <c r="G1" s="3"/>
      <c r="H1" s="396"/>
      <c r="I1" s="397"/>
      <c r="J1" s="3"/>
      <c r="K1" s="3"/>
      <c r="L1" s="3"/>
      <c r="M1" s="3"/>
      <c r="N1" s="3"/>
      <c r="O1" s="3"/>
      <c r="P1" s="3"/>
      <c r="Q1" s="394" t="s">
        <v>110</v>
      </c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5"/>
    </row>
    <row r="2" spans="1:33" ht="49.5" thickBot="1">
      <c r="A2" s="4" t="s">
        <v>1242</v>
      </c>
      <c r="B2" s="19" t="s">
        <v>610</v>
      </c>
      <c r="C2" s="302" t="s">
        <v>11</v>
      </c>
      <c r="D2" s="302" t="s">
        <v>13</v>
      </c>
      <c r="E2" s="12" t="s">
        <v>16</v>
      </c>
      <c r="F2" s="70" t="s">
        <v>52</v>
      </c>
      <c r="G2" s="23" t="s">
        <v>53</v>
      </c>
      <c r="H2" s="23" t="s">
        <v>611</v>
      </c>
      <c r="I2" s="23" t="s">
        <v>612</v>
      </c>
      <c r="J2" s="70" t="s">
        <v>100</v>
      </c>
      <c r="K2" s="70" t="s">
        <v>101</v>
      </c>
      <c r="L2" s="71" t="s">
        <v>102</v>
      </c>
      <c r="M2" s="72" t="s">
        <v>103</v>
      </c>
      <c r="N2" s="73" t="s">
        <v>609</v>
      </c>
      <c r="O2" s="73"/>
      <c r="P2" s="23" t="s">
        <v>105</v>
      </c>
      <c r="Q2" s="74">
        <v>2016</v>
      </c>
      <c r="R2" s="74">
        <v>2015</v>
      </c>
      <c r="S2" s="74">
        <v>2014</v>
      </c>
      <c r="T2" s="74">
        <v>2013</v>
      </c>
      <c r="U2" s="74">
        <v>2012</v>
      </c>
      <c r="V2" s="74">
        <v>2011</v>
      </c>
      <c r="W2" s="74">
        <v>2010</v>
      </c>
      <c r="X2" s="74">
        <v>2009</v>
      </c>
      <c r="Y2" s="74">
        <v>2008</v>
      </c>
      <c r="Z2" s="74">
        <v>2007</v>
      </c>
      <c r="AA2" s="74">
        <v>2006</v>
      </c>
      <c r="AB2" s="74">
        <v>2005</v>
      </c>
      <c r="AC2" s="74">
        <v>2004</v>
      </c>
      <c r="AD2" s="74">
        <v>2003</v>
      </c>
      <c r="AE2" s="74">
        <v>2002</v>
      </c>
      <c r="AF2" s="74">
        <v>2001</v>
      </c>
      <c r="AG2" s="71" t="s">
        <v>608</v>
      </c>
    </row>
    <row r="3" spans="1:33">
      <c r="A3" s="297"/>
      <c r="B3" s="298">
        <v>40351</v>
      </c>
      <c r="C3" s="299" t="s">
        <v>12</v>
      </c>
      <c r="D3" s="300" t="s">
        <v>15</v>
      </c>
      <c r="E3" s="301" t="s">
        <v>486</v>
      </c>
      <c r="F3" s="253" t="s">
        <v>487</v>
      </c>
      <c r="G3" s="254">
        <v>16635</v>
      </c>
      <c r="H3" s="255">
        <v>326657717</v>
      </c>
      <c r="I3" s="255"/>
      <c r="J3" s="75" t="s">
        <v>488</v>
      </c>
      <c r="K3" s="253" t="s">
        <v>489</v>
      </c>
      <c r="L3" s="256" t="s">
        <v>170</v>
      </c>
      <c r="M3" s="256" t="s">
        <v>171</v>
      </c>
      <c r="N3" s="257" t="s">
        <v>57</v>
      </c>
      <c r="O3" s="257"/>
      <c r="P3" s="76"/>
      <c r="Q3" s="253"/>
      <c r="R3" s="253"/>
      <c r="S3" s="253"/>
      <c r="T3" s="253"/>
      <c r="U3" s="253">
        <v>1</v>
      </c>
      <c r="V3" s="258">
        <v>1</v>
      </c>
      <c r="W3" s="260">
        <v>1</v>
      </c>
      <c r="X3" s="260">
        <v>1</v>
      </c>
      <c r="Y3" s="258">
        <v>1</v>
      </c>
      <c r="Z3" s="258">
        <v>1</v>
      </c>
      <c r="AA3" s="261">
        <v>1</v>
      </c>
      <c r="AB3" s="262"/>
      <c r="AC3" s="260"/>
      <c r="AD3" s="77"/>
      <c r="AE3" s="77"/>
      <c r="AF3" s="77"/>
      <c r="AG3" s="288">
        <f t="shared" ref="AG3:AG66" si="0">A3</f>
        <v>0</v>
      </c>
    </row>
    <row r="4" spans="1:33">
      <c r="A4" s="6"/>
      <c r="B4" s="56">
        <v>37319</v>
      </c>
      <c r="C4" s="56" t="s">
        <v>12</v>
      </c>
      <c r="D4" s="9" t="s">
        <v>14</v>
      </c>
      <c r="E4" s="90" t="s">
        <v>801</v>
      </c>
      <c r="F4" s="57" t="s">
        <v>802</v>
      </c>
      <c r="G4" s="58">
        <v>19507</v>
      </c>
      <c r="H4" s="59">
        <v>492438232</v>
      </c>
      <c r="I4" s="59">
        <v>663988723</v>
      </c>
      <c r="J4" s="60" t="s">
        <v>803</v>
      </c>
      <c r="K4" s="61" t="s">
        <v>804</v>
      </c>
      <c r="L4" s="62" t="s">
        <v>805</v>
      </c>
      <c r="M4" s="61" t="s">
        <v>806</v>
      </c>
      <c r="N4" s="61" t="s">
        <v>57</v>
      </c>
      <c r="O4" s="61"/>
      <c r="P4" s="61"/>
      <c r="Q4" s="36"/>
      <c r="R4" s="36"/>
      <c r="S4" s="36"/>
      <c r="T4" s="36"/>
      <c r="U4" s="36"/>
      <c r="V4" s="78">
        <v>2</v>
      </c>
      <c r="W4" s="78">
        <v>2</v>
      </c>
      <c r="X4" s="78">
        <v>2</v>
      </c>
      <c r="Y4" s="78">
        <v>2</v>
      </c>
      <c r="Z4" s="78">
        <v>2</v>
      </c>
      <c r="AA4" s="78">
        <v>2</v>
      </c>
      <c r="AB4" s="78"/>
      <c r="AC4" s="78"/>
      <c r="AD4" s="78"/>
      <c r="AE4" s="78"/>
      <c r="AF4" s="78"/>
      <c r="AG4" s="289">
        <f t="shared" si="0"/>
        <v>0</v>
      </c>
    </row>
    <row r="5" spans="1:33">
      <c r="A5" s="6"/>
      <c r="B5" s="56">
        <v>39083</v>
      </c>
      <c r="C5" s="56" t="s">
        <v>12</v>
      </c>
      <c r="D5" s="9" t="s">
        <v>15</v>
      </c>
      <c r="E5" s="90" t="s">
        <v>801</v>
      </c>
      <c r="F5" s="57" t="s">
        <v>807</v>
      </c>
      <c r="G5" s="58">
        <v>18973</v>
      </c>
      <c r="H5" s="59">
        <v>326658407</v>
      </c>
      <c r="I5" s="59"/>
      <c r="J5" s="60" t="s">
        <v>808</v>
      </c>
      <c r="K5" s="61" t="s">
        <v>809</v>
      </c>
      <c r="L5" s="62" t="s">
        <v>414</v>
      </c>
      <c r="M5" s="61" t="s">
        <v>810</v>
      </c>
      <c r="N5" s="61" t="s">
        <v>57</v>
      </c>
      <c r="O5" s="61"/>
      <c r="P5" s="61"/>
      <c r="Q5" s="36"/>
      <c r="R5" s="36"/>
      <c r="S5" s="36"/>
      <c r="T5" s="36"/>
      <c r="U5" s="36"/>
      <c r="V5" s="78" t="s">
        <v>617</v>
      </c>
      <c r="W5" s="78" t="s">
        <v>617</v>
      </c>
      <c r="X5" s="78" t="s">
        <v>617</v>
      </c>
      <c r="Y5" s="78" t="s">
        <v>617</v>
      </c>
      <c r="Z5" s="78" t="s">
        <v>617</v>
      </c>
      <c r="AA5" s="78" t="s">
        <v>617</v>
      </c>
      <c r="AB5" s="78"/>
      <c r="AC5" s="78"/>
      <c r="AD5" s="78"/>
      <c r="AE5" s="78"/>
      <c r="AF5" s="78"/>
      <c r="AG5" s="289">
        <f t="shared" si="0"/>
        <v>0</v>
      </c>
    </row>
    <row r="6" spans="1:33">
      <c r="A6" s="128"/>
      <c r="B6" s="129">
        <v>40936</v>
      </c>
      <c r="C6" s="129" t="s">
        <v>12</v>
      </c>
      <c r="D6" s="9" t="s">
        <v>15</v>
      </c>
      <c r="E6" s="9" t="s">
        <v>1299</v>
      </c>
      <c r="F6" s="130" t="s">
        <v>1300</v>
      </c>
      <c r="G6" s="131">
        <v>18950</v>
      </c>
      <c r="H6" s="30">
        <v>326878847</v>
      </c>
      <c r="I6" s="30"/>
      <c r="J6" s="30" t="s">
        <v>1262</v>
      </c>
      <c r="K6" s="18" t="s">
        <v>1263</v>
      </c>
      <c r="L6" s="31" t="s">
        <v>62</v>
      </c>
      <c r="M6" s="18" t="s">
        <v>63</v>
      </c>
      <c r="N6" s="18" t="s">
        <v>57</v>
      </c>
      <c r="O6" s="18"/>
      <c r="P6" s="18"/>
      <c r="Q6" s="42"/>
      <c r="R6" s="42"/>
      <c r="S6" s="42"/>
      <c r="T6" s="42">
        <v>1</v>
      </c>
      <c r="U6" s="36">
        <v>1</v>
      </c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290">
        <f t="shared" si="0"/>
        <v>0</v>
      </c>
    </row>
    <row r="7" spans="1:33">
      <c r="A7" s="6"/>
      <c r="B7" s="56">
        <v>39238</v>
      </c>
      <c r="C7" s="56" t="s">
        <v>12</v>
      </c>
      <c r="D7" s="9" t="s">
        <v>14</v>
      </c>
      <c r="E7" s="90" t="s">
        <v>1085</v>
      </c>
      <c r="F7" s="57" t="s">
        <v>1086</v>
      </c>
      <c r="G7" s="58">
        <v>17482</v>
      </c>
      <c r="H7" s="59">
        <v>354172015</v>
      </c>
      <c r="I7" s="59">
        <v>671583869</v>
      </c>
      <c r="J7" s="60" t="s">
        <v>1087</v>
      </c>
      <c r="K7" s="61" t="s">
        <v>1088</v>
      </c>
      <c r="L7" s="62" t="s">
        <v>440</v>
      </c>
      <c r="M7" s="61" t="s">
        <v>735</v>
      </c>
      <c r="N7" s="61" t="s">
        <v>57</v>
      </c>
      <c r="O7" s="61"/>
      <c r="P7" s="61"/>
      <c r="Q7" s="36"/>
      <c r="R7" s="36"/>
      <c r="S7" s="36"/>
      <c r="T7" s="36"/>
      <c r="U7" s="36"/>
      <c r="V7" s="78"/>
      <c r="W7" s="78"/>
      <c r="X7" s="78"/>
      <c r="Y7" s="78">
        <v>2</v>
      </c>
      <c r="Z7" s="78" t="s">
        <v>622</v>
      </c>
      <c r="AA7" s="78"/>
      <c r="AB7" s="78"/>
      <c r="AC7" s="78"/>
      <c r="AD7" s="78"/>
      <c r="AE7" s="78"/>
      <c r="AF7" s="78"/>
      <c r="AG7" s="289">
        <f t="shared" si="0"/>
        <v>0</v>
      </c>
    </row>
    <row r="8" spans="1:33">
      <c r="A8" s="6"/>
      <c r="B8" s="56">
        <v>39307</v>
      </c>
      <c r="C8" s="56" t="s">
        <v>141</v>
      </c>
      <c r="D8" s="9" t="s">
        <v>14</v>
      </c>
      <c r="E8" s="90" t="s">
        <v>1098</v>
      </c>
      <c r="F8" s="57" t="s">
        <v>153</v>
      </c>
      <c r="G8" s="58">
        <v>18034</v>
      </c>
      <c r="H8" s="59">
        <v>326033747</v>
      </c>
      <c r="I8" s="59">
        <v>677058619</v>
      </c>
      <c r="J8" s="60" t="s">
        <v>1099</v>
      </c>
      <c r="K8" s="61" t="s">
        <v>1100</v>
      </c>
      <c r="L8" s="62" t="s">
        <v>927</v>
      </c>
      <c r="M8" s="61" t="s">
        <v>928</v>
      </c>
      <c r="N8" s="61" t="s">
        <v>57</v>
      </c>
      <c r="O8" s="61"/>
      <c r="P8" s="61"/>
      <c r="Q8" s="36"/>
      <c r="R8" s="36"/>
      <c r="S8" s="36"/>
      <c r="T8" s="36"/>
      <c r="U8" s="36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289">
        <f t="shared" si="0"/>
        <v>0</v>
      </c>
    </row>
    <row r="9" spans="1:33">
      <c r="A9" s="6"/>
      <c r="B9" s="56">
        <v>39307</v>
      </c>
      <c r="C9" s="56" t="s">
        <v>141</v>
      </c>
      <c r="D9" s="9" t="s">
        <v>15</v>
      </c>
      <c r="E9" s="90" t="s">
        <v>1098</v>
      </c>
      <c r="F9" s="57" t="s">
        <v>318</v>
      </c>
      <c r="G9" s="58">
        <v>20770</v>
      </c>
      <c r="H9" s="59"/>
      <c r="I9" s="59"/>
      <c r="J9" s="60"/>
      <c r="K9" s="61"/>
      <c r="L9" s="62"/>
      <c r="M9" s="61"/>
      <c r="N9" s="61" t="s">
        <v>72</v>
      </c>
      <c r="O9" s="61"/>
      <c r="P9" s="61"/>
      <c r="Q9" s="36"/>
      <c r="R9" s="36"/>
      <c r="S9" s="36"/>
      <c r="T9" s="36"/>
      <c r="U9" s="36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289">
        <f t="shared" si="0"/>
        <v>0</v>
      </c>
    </row>
    <row r="10" spans="1:33">
      <c r="A10" s="6"/>
      <c r="B10" s="26">
        <v>41391</v>
      </c>
      <c r="C10" s="16" t="s">
        <v>12</v>
      </c>
      <c r="D10" s="49" t="s">
        <v>15</v>
      </c>
      <c r="E10" s="28" t="s">
        <v>1421</v>
      </c>
      <c r="F10" s="16" t="s">
        <v>1422</v>
      </c>
      <c r="G10" s="27">
        <v>19447</v>
      </c>
      <c r="H10" s="15"/>
      <c r="I10" s="15">
        <v>652710654</v>
      </c>
      <c r="J10" s="60"/>
      <c r="K10" s="16" t="s">
        <v>1423</v>
      </c>
      <c r="L10" s="17" t="s">
        <v>62</v>
      </c>
      <c r="M10" s="17" t="s">
        <v>63</v>
      </c>
      <c r="N10" s="16" t="s">
        <v>88</v>
      </c>
      <c r="O10" s="18"/>
      <c r="P10" s="61"/>
      <c r="Q10" s="16"/>
      <c r="R10" s="16"/>
      <c r="S10" s="16"/>
      <c r="T10" s="16">
        <v>1</v>
      </c>
      <c r="U10" s="16"/>
      <c r="V10" s="43"/>
      <c r="W10" s="37"/>
      <c r="X10" s="37"/>
      <c r="Y10" s="43"/>
      <c r="Z10" s="43"/>
      <c r="AA10" s="45"/>
      <c r="AB10" s="38"/>
      <c r="AC10" s="37"/>
      <c r="AD10" s="78"/>
      <c r="AE10" s="78"/>
      <c r="AF10" s="78"/>
      <c r="AG10" s="289">
        <f t="shared" si="0"/>
        <v>0</v>
      </c>
    </row>
    <row r="11" spans="1:33">
      <c r="A11" s="6"/>
      <c r="B11" s="56">
        <v>38152</v>
      </c>
      <c r="C11" s="56" t="s">
        <v>12</v>
      </c>
      <c r="D11" s="9" t="s">
        <v>14</v>
      </c>
      <c r="E11" s="90" t="s">
        <v>889</v>
      </c>
      <c r="F11" s="57" t="s">
        <v>835</v>
      </c>
      <c r="G11" s="58"/>
      <c r="H11" s="59">
        <v>326597114</v>
      </c>
      <c r="I11" s="59"/>
      <c r="J11" s="60"/>
      <c r="K11" s="61" t="s">
        <v>890</v>
      </c>
      <c r="L11" s="62" t="s">
        <v>891</v>
      </c>
      <c r="M11" s="61" t="s">
        <v>892</v>
      </c>
      <c r="N11" s="61" t="s">
        <v>88</v>
      </c>
      <c r="O11" s="61"/>
      <c r="P11" s="61"/>
      <c r="Q11" s="36"/>
      <c r="R11" s="36"/>
      <c r="S11" s="36"/>
      <c r="T11" s="36"/>
      <c r="U11" s="36"/>
      <c r="V11" s="78"/>
      <c r="W11" s="78"/>
      <c r="X11" s="78"/>
      <c r="Y11" s="78"/>
      <c r="Z11" s="78"/>
      <c r="AA11" s="78"/>
      <c r="AB11" s="78"/>
      <c r="AC11" s="78">
        <v>1</v>
      </c>
      <c r="AD11" s="78"/>
      <c r="AE11" s="78"/>
      <c r="AF11" s="78"/>
      <c r="AG11" s="289">
        <f t="shared" si="0"/>
        <v>0</v>
      </c>
    </row>
    <row r="12" spans="1:33">
      <c r="A12" s="6"/>
      <c r="B12" s="56">
        <v>37282</v>
      </c>
      <c r="C12" s="56" t="s">
        <v>12</v>
      </c>
      <c r="D12" s="9" t="s">
        <v>14</v>
      </c>
      <c r="E12" s="90" t="s">
        <v>796</v>
      </c>
      <c r="F12" s="57" t="s">
        <v>193</v>
      </c>
      <c r="G12" s="58"/>
      <c r="H12" s="59"/>
      <c r="I12" s="59">
        <v>679179709</v>
      </c>
      <c r="J12" s="60"/>
      <c r="K12" s="61" t="s">
        <v>797</v>
      </c>
      <c r="L12" s="62" t="s">
        <v>186</v>
      </c>
      <c r="M12" s="61" t="s">
        <v>187</v>
      </c>
      <c r="N12" s="61" t="s">
        <v>88</v>
      </c>
      <c r="O12" s="61"/>
      <c r="P12" s="61"/>
      <c r="Q12" s="36"/>
      <c r="R12" s="36"/>
      <c r="S12" s="36"/>
      <c r="T12" s="36"/>
      <c r="U12" s="36"/>
      <c r="V12" s="78"/>
      <c r="W12" s="78"/>
      <c r="X12" s="78"/>
      <c r="Y12" s="78"/>
      <c r="Z12" s="78"/>
      <c r="AA12" s="78"/>
      <c r="AB12" s="78">
        <v>1</v>
      </c>
      <c r="AC12" s="78">
        <v>1</v>
      </c>
      <c r="AD12" s="78">
        <v>1</v>
      </c>
      <c r="AE12" s="78">
        <v>1</v>
      </c>
      <c r="AF12" s="78"/>
      <c r="AG12" s="289">
        <f t="shared" si="0"/>
        <v>0</v>
      </c>
    </row>
    <row r="13" spans="1:33">
      <c r="A13" s="6"/>
      <c r="B13" s="56">
        <v>36976</v>
      </c>
      <c r="C13" s="56" t="s">
        <v>12</v>
      </c>
      <c r="D13" s="9" t="s">
        <v>14</v>
      </c>
      <c r="E13" s="90" t="s">
        <v>776</v>
      </c>
      <c r="F13" s="57" t="s">
        <v>573</v>
      </c>
      <c r="G13" s="58"/>
      <c r="H13" s="59">
        <v>326531237</v>
      </c>
      <c r="I13" s="59"/>
      <c r="J13" s="60"/>
      <c r="K13" s="61" t="s">
        <v>777</v>
      </c>
      <c r="L13" s="62" t="s">
        <v>55</v>
      </c>
      <c r="M13" s="61" t="s">
        <v>56</v>
      </c>
      <c r="N13" s="61" t="s">
        <v>88</v>
      </c>
      <c r="O13" s="61"/>
      <c r="P13" s="61"/>
      <c r="Q13" s="36"/>
      <c r="R13" s="36"/>
      <c r="S13" s="36"/>
      <c r="T13" s="36"/>
      <c r="U13" s="36"/>
      <c r="V13" s="78"/>
      <c r="W13" s="78"/>
      <c r="X13" s="78"/>
      <c r="Y13" s="78"/>
      <c r="Z13" s="78"/>
      <c r="AA13" s="78">
        <v>1</v>
      </c>
      <c r="AB13" s="78"/>
      <c r="AC13" s="78">
        <v>1</v>
      </c>
      <c r="AD13" s="78">
        <v>1</v>
      </c>
      <c r="AE13" s="78">
        <v>1</v>
      </c>
      <c r="AF13" s="78">
        <v>1</v>
      </c>
      <c r="AG13" s="289">
        <f t="shared" si="0"/>
        <v>0</v>
      </c>
    </row>
    <row r="14" spans="1:33">
      <c r="A14" s="6"/>
      <c r="B14" s="56">
        <v>38010</v>
      </c>
      <c r="C14" s="56" t="s">
        <v>12</v>
      </c>
      <c r="D14" s="9" t="s">
        <v>15</v>
      </c>
      <c r="E14" s="90" t="s">
        <v>858</v>
      </c>
      <c r="F14" s="57" t="s">
        <v>736</v>
      </c>
      <c r="G14" s="58"/>
      <c r="H14" s="59"/>
      <c r="I14" s="59"/>
      <c r="J14" s="60"/>
      <c r="K14" s="61"/>
      <c r="L14" s="62"/>
      <c r="M14" s="61"/>
      <c r="N14" s="61"/>
      <c r="O14" s="61"/>
      <c r="P14" s="61"/>
      <c r="Q14" s="36"/>
      <c r="R14" s="36"/>
      <c r="S14" s="36"/>
      <c r="T14" s="36"/>
      <c r="U14" s="36"/>
      <c r="V14" s="78"/>
      <c r="W14" s="78"/>
      <c r="X14" s="78"/>
      <c r="Y14" s="78"/>
      <c r="Z14" s="78"/>
      <c r="AA14" s="78"/>
      <c r="AB14" s="78"/>
      <c r="AC14" s="78">
        <v>1</v>
      </c>
      <c r="AD14" s="78"/>
      <c r="AE14" s="78"/>
      <c r="AF14" s="78"/>
      <c r="AG14" s="289">
        <f t="shared" si="0"/>
        <v>0</v>
      </c>
    </row>
    <row r="15" spans="1:33">
      <c r="A15" s="6"/>
      <c r="B15" s="56">
        <v>38381</v>
      </c>
      <c r="C15" s="56" t="s">
        <v>141</v>
      </c>
      <c r="D15" s="9" t="s">
        <v>15</v>
      </c>
      <c r="E15" s="90" t="s">
        <v>917</v>
      </c>
      <c r="F15" s="57" t="s">
        <v>918</v>
      </c>
      <c r="G15" s="58">
        <v>15297</v>
      </c>
      <c r="H15" s="59">
        <v>324262678</v>
      </c>
      <c r="I15" s="59"/>
      <c r="J15" s="60" t="s">
        <v>919</v>
      </c>
      <c r="K15" s="61" t="s">
        <v>920</v>
      </c>
      <c r="L15" s="62" t="s">
        <v>921</v>
      </c>
      <c r="M15" s="61" t="s">
        <v>922</v>
      </c>
      <c r="N15" s="61" t="s">
        <v>57</v>
      </c>
      <c r="O15" s="61"/>
      <c r="P15" s="61"/>
      <c r="Q15" s="36"/>
      <c r="R15" s="36"/>
      <c r="S15" s="36"/>
      <c r="T15" s="36"/>
      <c r="U15" s="36"/>
      <c r="V15" s="78"/>
      <c r="W15" s="78"/>
      <c r="X15" s="78"/>
      <c r="Y15" s="78"/>
      <c r="Z15" s="78"/>
      <c r="AA15" s="78"/>
      <c r="AB15" s="78">
        <v>1</v>
      </c>
      <c r="AC15" s="78"/>
      <c r="AD15" s="78"/>
      <c r="AE15" s="78"/>
      <c r="AF15" s="78"/>
      <c r="AG15" s="289">
        <f t="shared" si="0"/>
        <v>0</v>
      </c>
    </row>
    <row r="16" spans="1:33">
      <c r="A16" s="6"/>
      <c r="B16" s="56">
        <v>38780</v>
      </c>
      <c r="C16" s="56" t="s">
        <v>12</v>
      </c>
      <c r="D16" s="9" t="s">
        <v>14</v>
      </c>
      <c r="E16" s="90" t="s">
        <v>1032</v>
      </c>
      <c r="F16" s="57" t="s">
        <v>894</v>
      </c>
      <c r="G16" s="58"/>
      <c r="H16" s="59">
        <v>164205865</v>
      </c>
      <c r="I16" s="59"/>
      <c r="J16" s="60"/>
      <c r="K16" s="61" t="s">
        <v>1033</v>
      </c>
      <c r="L16" s="62" t="s">
        <v>1034</v>
      </c>
      <c r="M16" s="61" t="s">
        <v>1035</v>
      </c>
      <c r="N16" s="61" t="s">
        <v>88</v>
      </c>
      <c r="O16" s="61"/>
      <c r="P16" s="61"/>
      <c r="Q16" s="36"/>
      <c r="R16" s="36"/>
      <c r="S16" s="36"/>
      <c r="T16" s="36"/>
      <c r="U16" s="36"/>
      <c r="V16" s="78"/>
      <c r="W16" s="78"/>
      <c r="X16" s="78"/>
      <c r="Y16" s="78"/>
      <c r="Z16" s="78"/>
      <c r="AA16" s="78">
        <v>1</v>
      </c>
      <c r="AB16" s="78"/>
      <c r="AC16" s="78"/>
      <c r="AD16" s="78"/>
      <c r="AE16" s="78"/>
      <c r="AF16" s="78"/>
      <c r="AG16" s="289">
        <f t="shared" si="0"/>
        <v>0</v>
      </c>
    </row>
    <row r="17" spans="1:33">
      <c r="A17" s="6"/>
      <c r="B17" s="56">
        <v>38780</v>
      </c>
      <c r="C17" s="56" t="s">
        <v>12</v>
      </c>
      <c r="D17" s="9" t="s">
        <v>15</v>
      </c>
      <c r="E17" s="90" t="s">
        <v>1032</v>
      </c>
      <c r="F17" s="57" t="s">
        <v>292</v>
      </c>
      <c r="G17" s="58"/>
      <c r="H17" s="59"/>
      <c r="I17" s="59"/>
      <c r="J17" s="60"/>
      <c r="K17" s="61"/>
      <c r="L17" s="62"/>
      <c r="M17" s="61"/>
      <c r="N17" s="61" t="s">
        <v>72</v>
      </c>
      <c r="O17" s="61"/>
      <c r="P17" s="61"/>
      <c r="Q17" s="36"/>
      <c r="R17" s="36"/>
      <c r="S17" s="36"/>
      <c r="T17" s="36"/>
      <c r="U17" s="36"/>
      <c r="V17" s="78"/>
      <c r="W17" s="78"/>
      <c r="X17" s="78"/>
      <c r="Y17" s="78"/>
      <c r="Z17" s="78"/>
      <c r="AA17" s="78">
        <v>1</v>
      </c>
      <c r="AB17" s="78"/>
      <c r="AC17" s="78"/>
      <c r="AD17" s="78"/>
      <c r="AE17" s="78"/>
      <c r="AF17" s="78"/>
      <c r="AG17" s="289">
        <f t="shared" si="0"/>
        <v>0</v>
      </c>
    </row>
    <row r="18" spans="1:33">
      <c r="A18" s="6"/>
      <c r="B18" s="56">
        <v>39157</v>
      </c>
      <c r="C18" s="56" t="s">
        <v>141</v>
      </c>
      <c r="D18" s="9" t="s">
        <v>15</v>
      </c>
      <c r="E18" s="90" t="s">
        <v>1081</v>
      </c>
      <c r="F18" s="57" t="s">
        <v>1082</v>
      </c>
      <c r="G18" s="58">
        <v>17130</v>
      </c>
      <c r="H18" s="59">
        <v>324572751</v>
      </c>
      <c r="I18" s="59">
        <v>603599205</v>
      </c>
      <c r="J18" s="60" t="s">
        <v>1083</v>
      </c>
      <c r="K18" s="61" t="s">
        <v>1084</v>
      </c>
      <c r="L18" s="62" t="s">
        <v>927</v>
      </c>
      <c r="M18" s="61" t="s">
        <v>928</v>
      </c>
      <c r="N18" s="61" t="s">
        <v>57</v>
      </c>
      <c r="O18" s="61"/>
      <c r="P18" s="61"/>
      <c r="Q18" s="36"/>
      <c r="R18" s="36"/>
      <c r="S18" s="36"/>
      <c r="T18" s="36"/>
      <c r="U18" s="36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289">
        <f t="shared" si="0"/>
        <v>0</v>
      </c>
    </row>
    <row r="19" spans="1:33">
      <c r="A19" s="6"/>
      <c r="B19" s="56">
        <v>39424</v>
      </c>
      <c r="C19" s="56" t="s">
        <v>12</v>
      </c>
      <c r="D19" s="9" t="s">
        <v>14</v>
      </c>
      <c r="E19" s="90" t="s">
        <v>1108</v>
      </c>
      <c r="F19" s="57" t="s">
        <v>250</v>
      </c>
      <c r="G19" s="58">
        <v>15434</v>
      </c>
      <c r="H19" s="59">
        <v>326478437</v>
      </c>
      <c r="I19" s="59">
        <v>672979718</v>
      </c>
      <c r="J19" s="60" t="s">
        <v>1109</v>
      </c>
      <c r="K19" s="61" t="s">
        <v>1110</v>
      </c>
      <c r="L19" s="62" t="s">
        <v>62</v>
      </c>
      <c r="M19" s="61" t="s">
        <v>63</v>
      </c>
      <c r="N19" s="61" t="s">
        <v>57</v>
      </c>
      <c r="O19" s="61"/>
      <c r="P19" s="61"/>
      <c r="Q19" s="36"/>
      <c r="R19" s="36"/>
      <c r="S19" s="36"/>
      <c r="T19" s="36"/>
      <c r="U19" s="36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289">
        <f t="shared" si="0"/>
        <v>0</v>
      </c>
    </row>
    <row r="20" spans="1:33">
      <c r="A20" s="6"/>
      <c r="B20" s="56">
        <v>39424</v>
      </c>
      <c r="C20" s="56" t="s">
        <v>12</v>
      </c>
      <c r="D20" s="9" t="s">
        <v>14</v>
      </c>
      <c r="E20" s="90" t="s">
        <v>1108</v>
      </c>
      <c r="F20" s="57" t="s">
        <v>1111</v>
      </c>
      <c r="G20" s="58">
        <v>24956</v>
      </c>
      <c r="H20" s="59"/>
      <c r="I20" s="59"/>
      <c r="J20" s="60"/>
      <c r="K20" s="61"/>
      <c r="L20" s="62"/>
      <c r="M20" s="61"/>
      <c r="N20" s="61" t="s">
        <v>72</v>
      </c>
      <c r="O20" s="61"/>
      <c r="P20" s="61"/>
      <c r="Q20" s="36"/>
      <c r="R20" s="36"/>
      <c r="S20" s="36"/>
      <c r="T20" s="36"/>
      <c r="U20" s="36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289">
        <f t="shared" si="0"/>
        <v>0</v>
      </c>
    </row>
    <row r="21" spans="1:33">
      <c r="A21" s="6"/>
      <c r="B21" s="56">
        <v>40589</v>
      </c>
      <c r="C21" s="56" t="s">
        <v>12</v>
      </c>
      <c r="D21" s="9" t="s">
        <v>145</v>
      </c>
      <c r="E21" s="90" t="s">
        <v>1237</v>
      </c>
      <c r="F21" s="57" t="s">
        <v>290</v>
      </c>
      <c r="G21" s="27">
        <v>20384</v>
      </c>
      <c r="H21" s="59">
        <v>326594438</v>
      </c>
      <c r="I21" s="59">
        <v>681305088</v>
      </c>
      <c r="J21" s="60" t="s">
        <v>1238</v>
      </c>
      <c r="K21" s="61" t="s">
        <v>1239</v>
      </c>
      <c r="L21" s="62" t="s">
        <v>214</v>
      </c>
      <c r="M21" s="61" t="s">
        <v>912</v>
      </c>
      <c r="N21" s="61" t="s">
        <v>57</v>
      </c>
      <c r="O21" s="18"/>
      <c r="P21" s="61"/>
      <c r="Q21" s="16"/>
      <c r="R21" s="16"/>
      <c r="S21" s="16"/>
      <c r="T21" s="16"/>
      <c r="U21" s="16"/>
      <c r="V21" s="43">
        <v>2</v>
      </c>
      <c r="W21" s="37"/>
      <c r="X21" s="37"/>
      <c r="Y21" s="43"/>
      <c r="Z21" s="43"/>
      <c r="AA21" s="45"/>
      <c r="AB21" s="38"/>
      <c r="AC21" s="37"/>
      <c r="AD21" s="78"/>
      <c r="AE21" s="78"/>
      <c r="AF21" s="78"/>
      <c r="AG21" s="289">
        <f t="shared" si="0"/>
        <v>0</v>
      </c>
    </row>
    <row r="22" spans="1:33">
      <c r="A22" s="6"/>
      <c r="B22" s="56">
        <v>40589</v>
      </c>
      <c r="C22" s="56" t="s">
        <v>12</v>
      </c>
      <c r="D22" s="9" t="s">
        <v>15</v>
      </c>
      <c r="E22" s="90" t="s">
        <v>1237</v>
      </c>
      <c r="F22" s="57" t="s">
        <v>363</v>
      </c>
      <c r="G22" s="27">
        <v>19810</v>
      </c>
      <c r="H22" s="59">
        <v>326594438</v>
      </c>
      <c r="I22" s="59">
        <v>681305088</v>
      </c>
      <c r="J22" s="60"/>
      <c r="K22" s="61" t="s">
        <v>1239</v>
      </c>
      <c r="L22" s="62" t="s">
        <v>214</v>
      </c>
      <c r="M22" s="61" t="s">
        <v>912</v>
      </c>
      <c r="N22" s="61" t="s">
        <v>72</v>
      </c>
      <c r="O22" s="18"/>
      <c r="P22" s="61"/>
      <c r="Q22" s="16"/>
      <c r="R22" s="16"/>
      <c r="S22" s="16"/>
      <c r="T22" s="16"/>
      <c r="U22" s="16"/>
      <c r="V22" s="43" t="s">
        <v>617</v>
      </c>
      <c r="W22" s="37"/>
      <c r="X22" s="37"/>
      <c r="Y22" s="43"/>
      <c r="Z22" s="43"/>
      <c r="AA22" s="45"/>
      <c r="AB22" s="38"/>
      <c r="AC22" s="37"/>
      <c r="AD22" s="78"/>
      <c r="AE22" s="78"/>
      <c r="AF22" s="78"/>
      <c r="AG22" s="289">
        <f t="shared" si="0"/>
        <v>0</v>
      </c>
    </row>
    <row r="23" spans="1:33">
      <c r="A23" s="6"/>
      <c r="B23" s="56">
        <v>39858</v>
      </c>
      <c r="C23" s="56" t="s">
        <v>12</v>
      </c>
      <c r="D23" s="9" t="s">
        <v>15</v>
      </c>
      <c r="E23" s="90" t="s">
        <v>353</v>
      </c>
      <c r="F23" s="57" t="s">
        <v>354</v>
      </c>
      <c r="G23" s="58"/>
      <c r="H23" s="59">
        <v>326891430</v>
      </c>
      <c r="I23" s="59">
        <v>624804736</v>
      </c>
      <c r="J23" s="60" t="s">
        <v>355</v>
      </c>
      <c r="K23" s="61" t="s">
        <v>356</v>
      </c>
      <c r="L23" s="62" t="s">
        <v>62</v>
      </c>
      <c r="M23" s="61" t="s">
        <v>63</v>
      </c>
      <c r="N23" s="61" t="s">
        <v>57</v>
      </c>
      <c r="O23" s="61"/>
      <c r="P23" s="61"/>
      <c r="Q23" s="36"/>
      <c r="R23" s="36"/>
      <c r="S23" s="36"/>
      <c r="T23" s="36"/>
      <c r="U23" s="36"/>
      <c r="V23" s="78"/>
      <c r="W23" s="78">
        <v>1</v>
      </c>
      <c r="X23" s="78">
        <v>1</v>
      </c>
      <c r="Y23" s="78"/>
      <c r="Z23" s="78"/>
      <c r="AA23" s="78"/>
      <c r="AB23" s="78"/>
      <c r="AC23" s="78"/>
      <c r="AD23" s="78"/>
      <c r="AE23" s="78"/>
      <c r="AF23" s="78"/>
      <c r="AG23" s="289">
        <f t="shared" si="0"/>
        <v>0</v>
      </c>
    </row>
    <row r="24" spans="1:33">
      <c r="A24" s="6"/>
      <c r="B24" s="26">
        <v>40921</v>
      </c>
      <c r="C24" s="16" t="s">
        <v>12</v>
      </c>
      <c r="D24" s="9" t="s">
        <v>145</v>
      </c>
      <c r="E24" s="28" t="s">
        <v>1249</v>
      </c>
      <c r="F24" s="16" t="s">
        <v>29</v>
      </c>
      <c r="G24" s="27">
        <v>18604</v>
      </c>
      <c r="H24" s="15"/>
      <c r="I24" s="15">
        <v>609630593</v>
      </c>
      <c r="J24" s="60" t="s">
        <v>1250</v>
      </c>
      <c r="K24" s="16" t="s">
        <v>1251</v>
      </c>
      <c r="L24" s="17" t="s">
        <v>170</v>
      </c>
      <c r="M24" s="17" t="s">
        <v>1252</v>
      </c>
      <c r="N24" s="18" t="s">
        <v>57</v>
      </c>
      <c r="O24" s="18"/>
      <c r="P24" s="61"/>
      <c r="Q24" s="16"/>
      <c r="R24" s="16"/>
      <c r="S24" s="16"/>
      <c r="T24" s="16"/>
      <c r="U24" s="16" t="s">
        <v>617</v>
      </c>
      <c r="V24" s="43"/>
      <c r="W24" s="37"/>
      <c r="X24" s="37"/>
      <c r="Y24" s="43"/>
      <c r="Z24" s="43"/>
      <c r="AA24" s="45"/>
      <c r="AB24" s="38"/>
      <c r="AC24" s="37"/>
      <c r="AD24" s="78"/>
      <c r="AE24" s="78"/>
      <c r="AF24" s="78"/>
      <c r="AG24" s="289">
        <f t="shared" si="0"/>
        <v>0</v>
      </c>
    </row>
    <row r="25" spans="1:33">
      <c r="A25" s="6"/>
      <c r="B25" s="56">
        <v>36958</v>
      </c>
      <c r="C25" s="56" t="s">
        <v>12</v>
      </c>
      <c r="D25" s="9" t="s">
        <v>15</v>
      </c>
      <c r="E25" s="90" t="s">
        <v>753</v>
      </c>
      <c r="F25" s="57" t="s">
        <v>754</v>
      </c>
      <c r="G25" s="58"/>
      <c r="H25" s="59">
        <v>326599396</v>
      </c>
      <c r="I25" s="59"/>
      <c r="J25" s="60"/>
      <c r="K25" s="61" t="s">
        <v>755</v>
      </c>
      <c r="L25" s="62" t="s">
        <v>214</v>
      </c>
      <c r="M25" s="61" t="s">
        <v>215</v>
      </c>
      <c r="N25" s="61" t="s">
        <v>88</v>
      </c>
      <c r="O25" s="61"/>
      <c r="P25" s="61"/>
      <c r="Q25" s="36"/>
      <c r="R25" s="36"/>
      <c r="S25" s="36"/>
      <c r="T25" s="36"/>
      <c r="U25" s="36"/>
      <c r="V25" s="78"/>
      <c r="W25" s="78"/>
      <c r="X25" s="78"/>
      <c r="Y25" s="78"/>
      <c r="Z25" s="78"/>
      <c r="AA25" s="78"/>
      <c r="AB25" s="78"/>
      <c r="AC25" s="78"/>
      <c r="AD25" s="78">
        <v>1</v>
      </c>
      <c r="AE25" s="78">
        <v>1</v>
      </c>
      <c r="AF25" s="78">
        <v>1</v>
      </c>
      <c r="AG25" s="289">
        <f t="shared" si="0"/>
        <v>0</v>
      </c>
    </row>
    <row r="26" spans="1:33">
      <c r="A26" s="6"/>
      <c r="B26" s="56">
        <v>36955</v>
      </c>
      <c r="C26" s="56" t="s">
        <v>12</v>
      </c>
      <c r="D26" s="9" t="s">
        <v>15</v>
      </c>
      <c r="E26" s="90" t="s">
        <v>768</v>
      </c>
      <c r="F26" s="57" t="s">
        <v>219</v>
      </c>
      <c r="G26" s="58"/>
      <c r="H26" s="59"/>
      <c r="I26" s="59"/>
      <c r="J26" s="60"/>
      <c r="K26" s="61" t="s">
        <v>769</v>
      </c>
      <c r="L26" s="62" t="s">
        <v>62</v>
      </c>
      <c r="M26" s="61" t="s">
        <v>63</v>
      </c>
      <c r="N26" s="61" t="s">
        <v>88</v>
      </c>
      <c r="O26" s="61"/>
      <c r="P26" s="61"/>
      <c r="Q26" s="36"/>
      <c r="R26" s="36"/>
      <c r="S26" s="36"/>
      <c r="T26" s="36"/>
      <c r="U26" s="36"/>
      <c r="V26" s="78"/>
      <c r="W26" s="78"/>
      <c r="X26" s="78"/>
      <c r="Y26" s="78"/>
      <c r="Z26" s="78"/>
      <c r="AA26" s="78"/>
      <c r="AB26" s="78"/>
      <c r="AC26" s="78"/>
      <c r="AD26" s="78"/>
      <c r="AE26" s="78">
        <v>1</v>
      </c>
      <c r="AF26" s="78">
        <v>1</v>
      </c>
      <c r="AG26" s="289">
        <f t="shared" si="0"/>
        <v>0</v>
      </c>
    </row>
    <row r="27" spans="1:33">
      <c r="A27" s="6"/>
      <c r="B27" s="26">
        <v>40208</v>
      </c>
      <c r="C27" s="16" t="s">
        <v>12</v>
      </c>
      <c r="D27" s="9" t="s">
        <v>14</v>
      </c>
      <c r="E27" s="28" t="s">
        <v>447</v>
      </c>
      <c r="F27" s="16" t="s">
        <v>448</v>
      </c>
      <c r="G27" s="27">
        <v>16989</v>
      </c>
      <c r="H27" s="15">
        <v>351858520</v>
      </c>
      <c r="I27" s="15">
        <v>633560297</v>
      </c>
      <c r="J27" s="60" t="s">
        <v>449</v>
      </c>
      <c r="K27" s="16" t="s">
        <v>1325</v>
      </c>
      <c r="L27" s="17" t="s">
        <v>62</v>
      </c>
      <c r="M27" s="17" t="s">
        <v>63</v>
      </c>
      <c r="N27" s="18" t="s">
        <v>57</v>
      </c>
      <c r="O27" s="18"/>
      <c r="P27" s="61"/>
      <c r="Q27" s="16"/>
      <c r="R27" s="16"/>
      <c r="S27" s="16"/>
      <c r="T27" s="16">
        <v>1</v>
      </c>
      <c r="U27" s="16">
        <v>1</v>
      </c>
      <c r="V27" s="43">
        <v>2</v>
      </c>
      <c r="W27" s="37">
        <v>2</v>
      </c>
      <c r="X27" s="37"/>
      <c r="Y27" s="43"/>
      <c r="Z27" s="43"/>
      <c r="AA27" s="45"/>
      <c r="AB27" s="38"/>
      <c r="AC27" s="37"/>
      <c r="AD27" s="78"/>
      <c r="AE27" s="78"/>
      <c r="AF27" s="78"/>
      <c r="AG27" s="289">
        <f t="shared" si="0"/>
        <v>0</v>
      </c>
    </row>
    <row r="28" spans="1:33">
      <c r="A28" s="6"/>
      <c r="B28" s="56">
        <v>39463</v>
      </c>
      <c r="C28" s="56" t="s">
        <v>141</v>
      </c>
      <c r="D28" s="9" t="s">
        <v>14</v>
      </c>
      <c r="E28" s="90" t="s">
        <v>1121</v>
      </c>
      <c r="F28" s="57" t="s">
        <v>159</v>
      </c>
      <c r="G28" s="58">
        <v>19877</v>
      </c>
      <c r="H28" s="59">
        <v>324352386</v>
      </c>
      <c r="I28" s="59"/>
      <c r="J28" s="60" t="s">
        <v>1122</v>
      </c>
      <c r="K28" s="61" t="s">
        <v>1123</v>
      </c>
      <c r="L28" s="62" t="s">
        <v>1124</v>
      </c>
      <c r="M28" s="61" t="s">
        <v>1125</v>
      </c>
      <c r="N28" s="61" t="s">
        <v>57</v>
      </c>
      <c r="O28" s="61"/>
      <c r="P28" s="61"/>
      <c r="Q28" s="36"/>
      <c r="R28" s="36"/>
      <c r="S28" s="36"/>
      <c r="T28" s="36"/>
      <c r="U28" s="36"/>
      <c r="V28" s="78"/>
      <c r="W28" s="78">
        <v>1</v>
      </c>
      <c r="X28" s="78">
        <v>1</v>
      </c>
      <c r="Y28" s="78">
        <v>1</v>
      </c>
      <c r="Z28" s="78"/>
      <c r="AA28" s="78"/>
      <c r="AB28" s="78"/>
      <c r="AC28" s="78"/>
      <c r="AD28" s="78"/>
      <c r="AE28" s="78"/>
      <c r="AF28" s="78"/>
      <c r="AG28" s="289">
        <f t="shared" si="0"/>
        <v>0</v>
      </c>
    </row>
    <row r="29" spans="1:33">
      <c r="A29" s="6"/>
      <c r="B29" s="56">
        <v>39463</v>
      </c>
      <c r="C29" s="56" t="s">
        <v>141</v>
      </c>
      <c r="D29" s="9" t="s">
        <v>15</v>
      </c>
      <c r="E29" s="90" t="s">
        <v>1121</v>
      </c>
      <c r="F29" s="57" t="s">
        <v>236</v>
      </c>
      <c r="G29" s="58">
        <v>21109</v>
      </c>
      <c r="H29" s="59"/>
      <c r="I29" s="59"/>
      <c r="J29" s="60"/>
      <c r="K29" s="61"/>
      <c r="L29" s="62"/>
      <c r="M29" s="61"/>
      <c r="N29" s="61" t="s">
        <v>72</v>
      </c>
      <c r="O29" s="61"/>
      <c r="P29" s="61"/>
      <c r="Q29" s="36"/>
      <c r="R29" s="36"/>
      <c r="S29" s="36"/>
      <c r="T29" s="36"/>
      <c r="U29" s="36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289">
        <f t="shared" si="0"/>
        <v>0</v>
      </c>
    </row>
    <row r="30" spans="1:33">
      <c r="A30" s="6"/>
      <c r="B30" s="56">
        <v>38689</v>
      </c>
      <c r="C30" s="56" t="s">
        <v>141</v>
      </c>
      <c r="D30" s="9" t="s">
        <v>14</v>
      </c>
      <c r="E30" s="90" t="s">
        <v>972</v>
      </c>
      <c r="F30" s="57" t="s">
        <v>973</v>
      </c>
      <c r="G30" s="58">
        <v>17165</v>
      </c>
      <c r="H30" s="59">
        <v>324337140</v>
      </c>
      <c r="I30" s="59">
        <v>683763613</v>
      </c>
      <c r="J30" s="60" t="s">
        <v>974</v>
      </c>
      <c r="K30" s="61" t="s">
        <v>975</v>
      </c>
      <c r="L30" s="62" t="s">
        <v>927</v>
      </c>
      <c r="M30" s="61" t="s">
        <v>976</v>
      </c>
      <c r="N30" s="61" t="s">
        <v>57</v>
      </c>
      <c r="O30" s="61"/>
      <c r="P30" s="61"/>
      <c r="Q30" s="36"/>
      <c r="R30" s="36"/>
      <c r="S30" s="36"/>
      <c r="T30" s="36"/>
      <c r="U30" s="36"/>
      <c r="V30" s="78"/>
      <c r="W30" s="78"/>
      <c r="X30" s="78"/>
      <c r="Y30" s="78"/>
      <c r="Z30" s="78"/>
      <c r="AA30" s="78">
        <v>1</v>
      </c>
      <c r="AB30" s="78"/>
      <c r="AC30" s="78"/>
      <c r="AD30" s="78"/>
      <c r="AE30" s="78"/>
      <c r="AF30" s="78"/>
      <c r="AG30" s="289">
        <f t="shared" si="0"/>
        <v>0</v>
      </c>
    </row>
    <row r="31" spans="1:33">
      <c r="A31" s="6"/>
      <c r="B31" s="56">
        <v>38689</v>
      </c>
      <c r="C31" s="56" t="s">
        <v>141</v>
      </c>
      <c r="D31" s="9" t="s">
        <v>15</v>
      </c>
      <c r="E31" s="90" t="s">
        <v>972</v>
      </c>
      <c r="F31" s="57" t="s">
        <v>977</v>
      </c>
      <c r="G31" s="58">
        <v>16778</v>
      </c>
      <c r="H31" s="59"/>
      <c r="I31" s="59"/>
      <c r="J31" s="60"/>
      <c r="K31" s="61"/>
      <c r="L31" s="62"/>
      <c r="M31" s="61"/>
      <c r="N31" s="61" t="s">
        <v>72</v>
      </c>
      <c r="O31" s="61"/>
      <c r="P31" s="61"/>
      <c r="Q31" s="36"/>
      <c r="R31" s="36"/>
      <c r="S31" s="36"/>
      <c r="T31" s="36"/>
      <c r="U31" s="36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289">
        <f t="shared" si="0"/>
        <v>0</v>
      </c>
    </row>
    <row r="32" spans="1:33">
      <c r="A32" s="6"/>
      <c r="B32" s="56">
        <v>37032</v>
      </c>
      <c r="C32" s="56" t="s">
        <v>12</v>
      </c>
      <c r="D32" s="9" t="s">
        <v>15</v>
      </c>
      <c r="E32" s="90" t="s">
        <v>783</v>
      </c>
      <c r="F32" s="57" t="s">
        <v>627</v>
      </c>
      <c r="G32" s="58"/>
      <c r="H32" s="59"/>
      <c r="I32" s="59"/>
      <c r="J32" s="60"/>
      <c r="K32" s="61" t="s">
        <v>784</v>
      </c>
      <c r="L32" s="62" t="s">
        <v>785</v>
      </c>
      <c r="M32" s="61" t="s">
        <v>786</v>
      </c>
      <c r="N32" s="61" t="s">
        <v>88</v>
      </c>
      <c r="O32" s="61"/>
      <c r="P32" s="61"/>
      <c r="Q32" s="36"/>
      <c r="R32" s="36"/>
      <c r="S32" s="36"/>
      <c r="T32" s="36"/>
      <c r="U32" s="36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>
        <v>1</v>
      </c>
      <c r="AG32" s="289">
        <f t="shared" si="0"/>
        <v>0</v>
      </c>
    </row>
    <row r="33" spans="1:33">
      <c r="A33" s="6"/>
      <c r="B33" s="26">
        <v>40565</v>
      </c>
      <c r="C33" s="16" t="s">
        <v>12</v>
      </c>
      <c r="D33" s="9" t="s">
        <v>15</v>
      </c>
      <c r="E33" s="28" t="s">
        <v>535</v>
      </c>
      <c r="F33" s="16" t="s">
        <v>536</v>
      </c>
      <c r="G33" s="27">
        <v>17136</v>
      </c>
      <c r="H33" s="15">
        <v>326564531</v>
      </c>
      <c r="I33" s="15"/>
      <c r="J33" s="60" t="s">
        <v>537</v>
      </c>
      <c r="K33" s="16" t="s">
        <v>538</v>
      </c>
      <c r="L33" s="17" t="s">
        <v>98</v>
      </c>
      <c r="M33" s="17" t="s">
        <v>539</v>
      </c>
      <c r="N33" s="18" t="s">
        <v>57</v>
      </c>
      <c r="O33" s="18"/>
      <c r="P33" s="61"/>
      <c r="Q33" s="16"/>
      <c r="R33" s="16"/>
      <c r="S33" s="16"/>
      <c r="T33" s="16"/>
      <c r="U33" s="16"/>
      <c r="V33" s="43">
        <v>1</v>
      </c>
      <c r="W33" s="37">
        <v>1</v>
      </c>
      <c r="X33" s="37"/>
      <c r="Y33" s="43"/>
      <c r="Z33" s="43"/>
      <c r="AA33" s="45"/>
      <c r="AB33" s="38"/>
      <c r="AC33" s="37"/>
      <c r="AD33" s="78"/>
      <c r="AE33" s="78"/>
      <c r="AF33" s="78"/>
      <c r="AG33" s="289">
        <f t="shared" si="0"/>
        <v>0</v>
      </c>
    </row>
    <row r="34" spans="1:33">
      <c r="A34" s="6"/>
      <c r="B34" s="56">
        <v>36961</v>
      </c>
      <c r="C34" s="56" t="s">
        <v>12</v>
      </c>
      <c r="D34" s="9" t="s">
        <v>14</v>
      </c>
      <c r="E34" s="90" t="s">
        <v>770</v>
      </c>
      <c r="F34" s="57" t="s">
        <v>771</v>
      </c>
      <c r="G34" s="58"/>
      <c r="H34" s="59">
        <v>326640431</v>
      </c>
      <c r="I34" s="59"/>
      <c r="J34" s="60"/>
      <c r="K34" s="61" t="s">
        <v>772</v>
      </c>
      <c r="L34" s="62" t="s">
        <v>773</v>
      </c>
      <c r="M34" s="61" t="s">
        <v>774</v>
      </c>
      <c r="N34" s="61" t="s">
        <v>88</v>
      </c>
      <c r="O34" s="61"/>
      <c r="P34" s="61"/>
      <c r="Q34" s="36"/>
      <c r="R34" s="36"/>
      <c r="S34" s="36"/>
      <c r="T34" s="36"/>
      <c r="U34" s="36"/>
      <c r="V34" s="78"/>
      <c r="W34" s="78"/>
      <c r="X34" s="78"/>
      <c r="Y34" s="78"/>
      <c r="Z34" s="78"/>
      <c r="AA34" s="78"/>
      <c r="AB34" s="78"/>
      <c r="AC34" s="78"/>
      <c r="AD34" s="78"/>
      <c r="AE34" s="78">
        <v>2</v>
      </c>
      <c r="AF34" s="78">
        <v>2</v>
      </c>
      <c r="AG34" s="289">
        <f t="shared" si="0"/>
        <v>0</v>
      </c>
    </row>
    <row r="35" spans="1:33">
      <c r="A35" s="6"/>
      <c r="B35" s="56">
        <v>36961</v>
      </c>
      <c r="C35" s="56" t="s">
        <v>12</v>
      </c>
      <c r="D35" s="9" t="s">
        <v>15</v>
      </c>
      <c r="E35" s="90" t="s">
        <v>770</v>
      </c>
      <c r="F35" s="57" t="s">
        <v>775</v>
      </c>
      <c r="G35" s="58"/>
      <c r="H35" s="59"/>
      <c r="I35" s="59"/>
      <c r="J35" s="60"/>
      <c r="K35" s="61"/>
      <c r="L35" s="62"/>
      <c r="M35" s="61"/>
      <c r="N35" s="61" t="s">
        <v>72</v>
      </c>
      <c r="O35" s="61"/>
      <c r="P35" s="61"/>
      <c r="Q35" s="36"/>
      <c r="R35" s="36"/>
      <c r="S35" s="36"/>
      <c r="T35" s="36"/>
      <c r="U35" s="36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289">
        <f t="shared" si="0"/>
        <v>0</v>
      </c>
    </row>
    <row r="36" spans="1:33">
      <c r="A36" s="6"/>
      <c r="B36" s="56">
        <v>39480</v>
      </c>
      <c r="C36" s="56" t="s">
        <v>141</v>
      </c>
      <c r="D36" s="9" t="s">
        <v>15</v>
      </c>
      <c r="E36" s="90" t="s">
        <v>1126</v>
      </c>
      <c r="F36" s="57" t="s">
        <v>627</v>
      </c>
      <c r="G36" s="58">
        <v>16745</v>
      </c>
      <c r="H36" s="59">
        <v>689731507</v>
      </c>
      <c r="I36" s="59">
        <v>689731507</v>
      </c>
      <c r="J36" s="60" t="s">
        <v>1127</v>
      </c>
      <c r="K36" s="61" t="s">
        <v>1128</v>
      </c>
      <c r="L36" s="62" t="s">
        <v>927</v>
      </c>
      <c r="M36" s="61" t="s">
        <v>1129</v>
      </c>
      <c r="N36" s="61" t="s">
        <v>57</v>
      </c>
      <c r="O36" s="61"/>
      <c r="P36" s="61"/>
      <c r="Q36" s="36"/>
      <c r="R36" s="36"/>
      <c r="S36" s="36"/>
      <c r="T36" s="36"/>
      <c r="U36" s="36"/>
      <c r="V36" s="78"/>
      <c r="W36" s="78"/>
      <c r="X36" s="78"/>
      <c r="Y36" s="78">
        <v>1</v>
      </c>
      <c r="Z36" s="78"/>
      <c r="AA36" s="78"/>
      <c r="AB36" s="78"/>
      <c r="AC36" s="78"/>
      <c r="AD36" s="78"/>
      <c r="AE36" s="78"/>
      <c r="AF36" s="78"/>
      <c r="AG36" s="289">
        <f t="shared" si="0"/>
        <v>0</v>
      </c>
    </row>
    <row r="37" spans="1:33">
      <c r="A37" s="6"/>
      <c r="B37" s="56">
        <v>38010</v>
      </c>
      <c r="C37" s="56" t="s">
        <v>12</v>
      </c>
      <c r="D37" s="9" t="s">
        <v>15</v>
      </c>
      <c r="E37" s="90" t="s">
        <v>174</v>
      </c>
      <c r="F37" s="57" t="s">
        <v>225</v>
      </c>
      <c r="G37" s="58"/>
      <c r="H37" s="59"/>
      <c r="I37" s="59"/>
      <c r="J37" s="60"/>
      <c r="K37" s="61"/>
      <c r="L37" s="62"/>
      <c r="M37" s="61"/>
      <c r="N37" s="61" t="s">
        <v>72</v>
      </c>
      <c r="O37" s="61"/>
      <c r="P37" s="61"/>
      <c r="Q37" s="36"/>
      <c r="R37" s="36"/>
      <c r="S37" s="36"/>
      <c r="T37" s="36"/>
      <c r="U37" s="36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289">
        <f t="shared" si="0"/>
        <v>0</v>
      </c>
    </row>
    <row r="38" spans="1:33">
      <c r="A38" s="6"/>
      <c r="B38" s="56">
        <v>38152</v>
      </c>
      <c r="C38" s="56" t="s">
        <v>12</v>
      </c>
      <c r="D38" s="9" t="s">
        <v>14</v>
      </c>
      <c r="E38" s="90" t="s">
        <v>893</v>
      </c>
      <c r="F38" s="57" t="s">
        <v>894</v>
      </c>
      <c r="G38" s="58"/>
      <c r="H38" s="59">
        <v>326515920</v>
      </c>
      <c r="I38" s="59"/>
      <c r="J38" s="60"/>
      <c r="K38" s="61" t="s">
        <v>895</v>
      </c>
      <c r="L38" s="62" t="s">
        <v>55</v>
      </c>
      <c r="M38" s="61" t="s">
        <v>56</v>
      </c>
      <c r="N38" s="61" t="s">
        <v>88</v>
      </c>
      <c r="O38" s="61"/>
      <c r="P38" s="61"/>
      <c r="Q38" s="36"/>
      <c r="R38" s="36"/>
      <c r="S38" s="36"/>
      <c r="T38" s="36"/>
      <c r="U38" s="36"/>
      <c r="V38" s="78"/>
      <c r="W38" s="78"/>
      <c r="X38" s="78"/>
      <c r="Y38" s="78"/>
      <c r="Z38" s="78"/>
      <c r="AA38" s="78"/>
      <c r="AB38" s="78"/>
      <c r="AC38" s="78">
        <v>1</v>
      </c>
      <c r="AD38" s="78"/>
      <c r="AE38" s="78"/>
      <c r="AF38" s="78"/>
      <c r="AG38" s="289">
        <f t="shared" si="0"/>
        <v>0</v>
      </c>
    </row>
    <row r="39" spans="1:33">
      <c r="A39" s="6"/>
      <c r="B39" s="56">
        <v>38363</v>
      </c>
      <c r="C39" s="56" t="s">
        <v>12</v>
      </c>
      <c r="D39" s="9" t="s">
        <v>14</v>
      </c>
      <c r="E39" s="90" t="s">
        <v>909</v>
      </c>
      <c r="F39" s="57" t="s">
        <v>910</v>
      </c>
      <c r="G39" s="58"/>
      <c r="H39" s="59">
        <v>326519430</v>
      </c>
      <c r="I39" s="59">
        <v>632747024</v>
      </c>
      <c r="J39" s="60"/>
      <c r="K39" s="61" t="s">
        <v>911</v>
      </c>
      <c r="L39" s="62" t="s">
        <v>214</v>
      </c>
      <c r="M39" s="61" t="s">
        <v>912</v>
      </c>
      <c r="N39" s="61" t="s">
        <v>88</v>
      </c>
      <c r="O39" s="61"/>
      <c r="P39" s="61"/>
      <c r="Q39" s="36"/>
      <c r="R39" s="36"/>
      <c r="S39" s="36"/>
      <c r="T39" s="36"/>
      <c r="U39" s="36"/>
      <c r="V39" s="78"/>
      <c r="W39" s="78"/>
      <c r="X39" s="78"/>
      <c r="Y39" s="78"/>
      <c r="Z39" s="78"/>
      <c r="AA39" s="78"/>
      <c r="AB39" s="78">
        <v>2</v>
      </c>
      <c r="AC39" s="78"/>
      <c r="AD39" s="78"/>
      <c r="AE39" s="78"/>
      <c r="AF39" s="78"/>
      <c r="AG39" s="289">
        <f t="shared" si="0"/>
        <v>0</v>
      </c>
    </row>
    <row r="40" spans="1:33">
      <c r="A40" s="6"/>
      <c r="B40" s="26">
        <v>38034</v>
      </c>
      <c r="C40" s="16" t="s">
        <v>12</v>
      </c>
      <c r="D40" s="9" t="s">
        <v>14</v>
      </c>
      <c r="E40" s="28" t="s">
        <v>197</v>
      </c>
      <c r="F40" s="16" t="s">
        <v>37</v>
      </c>
      <c r="G40" s="27">
        <v>18772</v>
      </c>
      <c r="H40" s="15">
        <v>325814933</v>
      </c>
      <c r="I40" s="15"/>
      <c r="J40" s="60" t="s">
        <v>198</v>
      </c>
      <c r="K40" s="16" t="s">
        <v>199</v>
      </c>
      <c r="L40" s="17" t="s">
        <v>200</v>
      </c>
      <c r="M40" s="17" t="s">
        <v>201</v>
      </c>
      <c r="N40" s="18" t="s">
        <v>57</v>
      </c>
      <c r="O40" s="61"/>
      <c r="P40" s="61"/>
      <c r="Q40" s="36"/>
      <c r="R40" s="36"/>
      <c r="S40" s="36"/>
      <c r="T40" s="36"/>
      <c r="U40" s="36">
        <v>1</v>
      </c>
      <c r="V40" s="78"/>
      <c r="W40" s="78"/>
      <c r="X40" s="78"/>
      <c r="Y40" s="78"/>
      <c r="Z40" s="78"/>
      <c r="AA40" s="78"/>
      <c r="AB40" s="78"/>
      <c r="AC40" s="78">
        <v>1</v>
      </c>
      <c r="AD40" s="78"/>
      <c r="AE40" s="78"/>
      <c r="AF40" s="78"/>
      <c r="AG40" s="289">
        <f t="shared" si="0"/>
        <v>0</v>
      </c>
    </row>
    <row r="41" spans="1:33">
      <c r="A41" s="6"/>
      <c r="B41" s="56">
        <v>38791</v>
      </c>
      <c r="C41" s="56" t="s">
        <v>141</v>
      </c>
      <c r="D41" s="9" t="s">
        <v>15</v>
      </c>
      <c r="E41" s="90" t="s">
        <v>1041</v>
      </c>
      <c r="F41" s="57" t="s">
        <v>1042</v>
      </c>
      <c r="G41" s="58"/>
      <c r="H41" s="59">
        <v>324544506</v>
      </c>
      <c r="I41" s="59">
        <v>698285649</v>
      </c>
      <c r="J41" s="60"/>
      <c r="K41" s="61" t="s">
        <v>1043</v>
      </c>
      <c r="L41" s="62" t="s">
        <v>1044</v>
      </c>
      <c r="M41" s="61" t="s">
        <v>1045</v>
      </c>
      <c r="N41" s="61" t="s">
        <v>88</v>
      </c>
      <c r="O41" s="61"/>
      <c r="P41" s="61"/>
      <c r="Q41" s="36"/>
      <c r="R41" s="36"/>
      <c r="S41" s="36"/>
      <c r="T41" s="36"/>
      <c r="U41" s="36"/>
      <c r="V41" s="78"/>
      <c r="W41" s="78"/>
      <c r="X41" s="78"/>
      <c r="Y41" s="78"/>
      <c r="Z41" s="78">
        <v>1</v>
      </c>
      <c r="AA41" s="78"/>
      <c r="AB41" s="78"/>
      <c r="AC41" s="78"/>
      <c r="AD41" s="78"/>
      <c r="AE41" s="78"/>
      <c r="AF41" s="78"/>
      <c r="AG41" s="289">
        <f t="shared" si="0"/>
        <v>0</v>
      </c>
    </row>
    <row r="42" spans="1:33">
      <c r="A42" s="6"/>
      <c r="B42" s="56">
        <v>40252</v>
      </c>
      <c r="C42" s="56" t="s">
        <v>12</v>
      </c>
      <c r="D42" s="9" t="s">
        <v>15</v>
      </c>
      <c r="E42" s="90" t="s">
        <v>468</v>
      </c>
      <c r="F42" s="57" t="s">
        <v>399</v>
      </c>
      <c r="G42" s="58">
        <v>17743</v>
      </c>
      <c r="H42" s="59">
        <v>352772232</v>
      </c>
      <c r="I42" s="59">
        <v>607432760</v>
      </c>
      <c r="J42" s="60"/>
      <c r="K42" s="61" t="s">
        <v>470</v>
      </c>
      <c r="L42" s="62" t="s">
        <v>471</v>
      </c>
      <c r="M42" s="61" t="s">
        <v>472</v>
      </c>
      <c r="N42" s="61" t="s">
        <v>72</v>
      </c>
      <c r="O42" s="16"/>
      <c r="P42" s="61"/>
      <c r="Q42" s="16"/>
      <c r="R42" s="16"/>
      <c r="S42" s="16"/>
      <c r="T42" s="16"/>
      <c r="U42" s="16">
        <v>2</v>
      </c>
      <c r="V42" s="43"/>
      <c r="W42" s="37"/>
      <c r="X42" s="37"/>
      <c r="Y42" s="43"/>
      <c r="Z42" s="43"/>
      <c r="AA42" s="45"/>
      <c r="AB42" s="38"/>
      <c r="AC42" s="37"/>
      <c r="AD42" s="78"/>
      <c r="AE42" s="78"/>
      <c r="AF42" s="78"/>
      <c r="AG42" s="289">
        <f t="shared" si="0"/>
        <v>0</v>
      </c>
    </row>
    <row r="43" spans="1:33">
      <c r="A43" s="6"/>
      <c r="B43" s="56">
        <v>37708</v>
      </c>
      <c r="C43" s="56" t="s">
        <v>12</v>
      </c>
      <c r="D43" s="9" t="s">
        <v>15</v>
      </c>
      <c r="E43" s="90" t="s">
        <v>625</v>
      </c>
      <c r="F43" s="57" t="s">
        <v>225</v>
      </c>
      <c r="G43" s="58"/>
      <c r="H43" s="59"/>
      <c r="I43" s="59">
        <v>662337017</v>
      </c>
      <c r="J43" s="60"/>
      <c r="K43" s="61" t="s">
        <v>845</v>
      </c>
      <c r="L43" s="62" t="s">
        <v>630</v>
      </c>
      <c r="M43" s="61" t="s">
        <v>846</v>
      </c>
      <c r="N43" s="61" t="s">
        <v>88</v>
      </c>
      <c r="O43" s="61"/>
      <c r="P43" s="61"/>
      <c r="Q43" s="36"/>
      <c r="R43" s="36"/>
      <c r="S43" s="36"/>
      <c r="T43" s="36"/>
      <c r="U43" s="36"/>
      <c r="V43" s="78"/>
      <c r="W43" s="78"/>
      <c r="X43" s="78"/>
      <c r="Y43" s="78"/>
      <c r="Z43" s="78"/>
      <c r="AA43" s="78"/>
      <c r="AB43" s="78"/>
      <c r="AC43" s="78">
        <v>1</v>
      </c>
      <c r="AD43" s="78">
        <v>1</v>
      </c>
      <c r="AE43" s="78"/>
      <c r="AF43" s="78"/>
      <c r="AG43" s="289">
        <f t="shared" si="0"/>
        <v>0</v>
      </c>
    </row>
    <row r="44" spans="1:33">
      <c r="A44" s="6"/>
      <c r="B44" s="56">
        <v>37261</v>
      </c>
      <c r="C44" s="56" t="s">
        <v>12</v>
      </c>
      <c r="D44" s="9" t="s">
        <v>14</v>
      </c>
      <c r="E44" s="90" t="s">
        <v>791</v>
      </c>
      <c r="F44" s="57" t="s">
        <v>320</v>
      </c>
      <c r="G44" s="58"/>
      <c r="H44" s="59">
        <v>474542807</v>
      </c>
      <c r="I44" s="59">
        <v>608924182</v>
      </c>
      <c r="J44" s="60" t="s">
        <v>792</v>
      </c>
      <c r="K44" s="61" t="s">
        <v>793</v>
      </c>
      <c r="L44" s="62" t="s">
        <v>794</v>
      </c>
      <c r="M44" s="61" t="s">
        <v>795</v>
      </c>
      <c r="N44" s="61" t="s">
        <v>57</v>
      </c>
      <c r="O44" s="61"/>
      <c r="P44" s="61"/>
      <c r="Q44" s="36"/>
      <c r="R44" s="36"/>
      <c r="S44" s="36"/>
      <c r="T44" s="36"/>
      <c r="U44" s="36"/>
      <c r="V44" s="78"/>
      <c r="W44" s="78">
        <v>1</v>
      </c>
      <c r="X44" s="78">
        <v>1</v>
      </c>
      <c r="Y44" s="78"/>
      <c r="Z44" s="78">
        <v>1</v>
      </c>
      <c r="AA44" s="78">
        <v>1</v>
      </c>
      <c r="AB44" s="78"/>
      <c r="AC44" s="78"/>
      <c r="AD44" s="78"/>
      <c r="AE44" s="78"/>
      <c r="AF44" s="78"/>
      <c r="AG44" s="289">
        <f t="shared" si="0"/>
        <v>0</v>
      </c>
    </row>
    <row r="45" spans="1:33">
      <c r="A45" s="6"/>
      <c r="B45" s="56">
        <v>39429</v>
      </c>
      <c r="C45" s="56" t="s">
        <v>12</v>
      </c>
      <c r="D45" s="9" t="s">
        <v>14</v>
      </c>
      <c r="E45" s="90" t="s">
        <v>1116</v>
      </c>
      <c r="F45" s="57" t="s">
        <v>1117</v>
      </c>
      <c r="G45" s="58">
        <v>17974</v>
      </c>
      <c r="H45" s="59">
        <v>326666327</v>
      </c>
      <c r="I45" s="59">
        <v>698106016</v>
      </c>
      <c r="J45" s="60" t="s">
        <v>1118</v>
      </c>
      <c r="K45" s="61" t="s">
        <v>1119</v>
      </c>
      <c r="L45" s="62" t="s">
        <v>66</v>
      </c>
      <c r="M45" s="61" t="s">
        <v>1120</v>
      </c>
      <c r="N45" s="61" t="s">
        <v>57</v>
      </c>
      <c r="O45" s="61"/>
      <c r="P45" s="61"/>
      <c r="Q45" s="36"/>
      <c r="R45" s="36"/>
      <c r="S45" s="36"/>
      <c r="T45" s="36"/>
      <c r="U45" s="36"/>
      <c r="V45" s="78"/>
      <c r="W45" s="78"/>
      <c r="X45" s="78"/>
      <c r="Y45" s="78">
        <v>1</v>
      </c>
      <c r="Z45" s="78"/>
      <c r="AA45" s="78"/>
      <c r="AB45" s="78"/>
      <c r="AC45" s="78"/>
      <c r="AD45" s="78"/>
      <c r="AE45" s="78"/>
      <c r="AF45" s="78"/>
      <c r="AG45" s="289">
        <f t="shared" si="0"/>
        <v>0</v>
      </c>
    </row>
    <row r="46" spans="1:33">
      <c r="A46" s="6"/>
      <c r="B46" s="56">
        <v>39429</v>
      </c>
      <c r="C46" s="56" t="s">
        <v>12</v>
      </c>
      <c r="D46" s="9" t="s">
        <v>15</v>
      </c>
      <c r="E46" s="90" t="s">
        <v>1116</v>
      </c>
      <c r="F46" s="57" t="s">
        <v>236</v>
      </c>
      <c r="G46" s="58">
        <v>19170</v>
      </c>
      <c r="H46" s="59"/>
      <c r="I46" s="59"/>
      <c r="J46" s="60"/>
      <c r="K46" s="61"/>
      <c r="L46" s="62"/>
      <c r="M46" s="61"/>
      <c r="N46" s="61" t="s">
        <v>72</v>
      </c>
      <c r="O46" s="61"/>
      <c r="P46" s="61"/>
      <c r="Q46" s="36"/>
      <c r="R46" s="36"/>
      <c r="S46" s="36"/>
      <c r="T46" s="36"/>
      <c r="U46" s="36"/>
      <c r="V46" s="78"/>
      <c r="W46" s="78"/>
      <c r="X46" s="78"/>
      <c r="Y46" s="78">
        <v>1</v>
      </c>
      <c r="Z46" s="78"/>
      <c r="AA46" s="78"/>
      <c r="AB46" s="78"/>
      <c r="AC46" s="78"/>
      <c r="AD46" s="78"/>
      <c r="AE46" s="78"/>
      <c r="AF46" s="78"/>
      <c r="AG46" s="289">
        <f t="shared" si="0"/>
        <v>0</v>
      </c>
    </row>
    <row r="47" spans="1:33">
      <c r="A47" s="6"/>
      <c r="B47" s="56">
        <v>37037</v>
      </c>
      <c r="C47" s="56" t="s">
        <v>12</v>
      </c>
      <c r="D47" s="9" t="s">
        <v>14</v>
      </c>
      <c r="E47" s="90" t="s">
        <v>787</v>
      </c>
      <c r="F47" s="57" t="s">
        <v>477</v>
      </c>
      <c r="G47" s="58"/>
      <c r="H47" s="59">
        <v>326726106</v>
      </c>
      <c r="I47" s="59"/>
      <c r="J47" s="60"/>
      <c r="K47" s="61" t="s">
        <v>788</v>
      </c>
      <c r="L47" s="62" t="s">
        <v>789</v>
      </c>
      <c r="M47" s="61" t="s">
        <v>790</v>
      </c>
      <c r="N47" s="61" t="s">
        <v>88</v>
      </c>
      <c r="O47" s="61"/>
      <c r="P47" s="61"/>
      <c r="Q47" s="36"/>
      <c r="R47" s="36"/>
      <c r="S47" s="36"/>
      <c r="T47" s="36"/>
      <c r="U47" s="36"/>
      <c r="V47" s="78"/>
      <c r="W47" s="78"/>
      <c r="X47" s="78"/>
      <c r="Y47" s="78"/>
      <c r="Z47" s="78"/>
      <c r="AA47" s="78"/>
      <c r="AB47" s="78"/>
      <c r="AC47" s="78"/>
      <c r="AD47" s="78"/>
      <c r="AE47" s="78">
        <v>1</v>
      </c>
      <c r="AF47" s="78">
        <v>1</v>
      </c>
      <c r="AG47" s="289">
        <f t="shared" si="0"/>
        <v>0</v>
      </c>
    </row>
    <row r="48" spans="1:33">
      <c r="A48" s="6"/>
      <c r="B48" s="56">
        <v>38711</v>
      </c>
      <c r="C48" s="56" t="s">
        <v>12</v>
      </c>
      <c r="D48" s="9" t="s">
        <v>15</v>
      </c>
      <c r="E48" s="90" t="s">
        <v>986</v>
      </c>
      <c r="F48" s="57" t="s">
        <v>987</v>
      </c>
      <c r="G48" s="58">
        <v>17776</v>
      </c>
      <c r="H48" s="59">
        <v>326661361</v>
      </c>
      <c r="I48" s="59"/>
      <c r="J48" s="60" t="s">
        <v>988</v>
      </c>
      <c r="K48" s="61" t="s">
        <v>989</v>
      </c>
      <c r="L48" s="62" t="s">
        <v>414</v>
      </c>
      <c r="M48" s="61" t="s">
        <v>869</v>
      </c>
      <c r="N48" s="61" t="s">
        <v>57</v>
      </c>
      <c r="O48" s="61"/>
      <c r="P48" s="61"/>
      <c r="Q48" s="36"/>
      <c r="R48" s="36"/>
      <c r="S48" s="36"/>
      <c r="T48" s="36"/>
      <c r="U48" s="36"/>
      <c r="V48" s="78"/>
      <c r="W48" s="78"/>
      <c r="X48" s="78"/>
      <c r="Y48" s="78">
        <v>1</v>
      </c>
      <c r="Z48" s="78">
        <v>1</v>
      </c>
      <c r="AA48" s="78">
        <v>1</v>
      </c>
      <c r="AB48" s="78"/>
      <c r="AC48" s="78"/>
      <c r="AD48" s="78"/>
      <c r="AE48" s="78"/>
      <c r="AF48" s="78"/>
      <c r="AG48" s="289">
        <f t="shared" si="0"/>
        <v>0</v>
      </c>
    </row>
    <row r="49" spans="1:33">
      <c r="A49" s="6"/>
      <c r="B49" s="56">
        <v>38074</v>
      </c>
      <c r="C49" s="56" t="s">
        <v>12</v>
      </c>
      <c r="D49" s="9" t="s">
        <v>14</v>
      </c>
      <c r="E49" s="90" t="s">
        <v>876</v>
      </c>
      <c r="F49" s="57" t="s">
        <v>247</v>
      </c>
      <c r="G49" s="58"/>
      <c r="H49" s="59">
        <v>324727178</v>
      </c>
      <c r="I49" s="59"/>
      <c r="J49" s="60"/>
      <c r="K49" s="61" t="s">
        <v>877</v>
      </c>
      <c r="L49" s="62" t="s">
        <v>878</v>
      </c>
      <c r="M49" s="61" t="s">
        <v>879</v>
      </c>
      <c r="N49" s="61" t="s">
        <v>88</v>
      </c>
      <c r="O49" s="61"/>
      <c r="P49" s="61"/>
      <c r="Q49" s="36"/>
      <c r="R49" s="36"/>
      <c r="S49" s="36"/>
      <c r="T49" s="36"/>
      <c r="U49" s="36"/>
      <c r="V49" s="78"/>
      <c r="W49" s="78"/>
      <c r="X49" s="78"/>
      <c r="Y49" s="78"/>
      <c r="Z49" s="78"/>
      <c r="AA49" s="78"/>
      <c r="AB49" s="78">
        <v>1</v>
      </c>
      <c r="AC49" s="78">
        <v>1</v>
      </c>
      <c r="AD49" s="78"/>
      <c r="AE49" s="78"/>
      <c r="AF49" s="78"/>
      <c r="AG49" s="289">
        <f t="shared" si="0"/>
        <v>0</v>
      </c>
    </row>
    <row r="50" spans="1:33">
      <c r="A50" s="6"/>
      <c r="B50" s="56">
        <v>38327</v>
      </c>
      <c r="C50" s="56" t="s">
        <v>12</v>
      </c>
      <c r="D50" s="9" t="s">
        <v>14</v>
      </c>
      <c r="E50" s="90" t="s">
        <v>904</v>
      </c>
      <c r="F50" s="57" t="s">
        <v>443</v>
      </c>
      <c r="G50" s="58">
        <v>18348</v>
      </c>
      <c r="H50" s="59">
        <v>326579720</v>
      </c>
      <c r="I50" s="59">
        <v>614504092</v>
      </c>
      <c r="J50" s="60" t="s">
        <v>905</v>
      </c>
      <c r="K50" s="61" t="s">
        <v>906</v>
      </c>
      <c r="L50" s="62" t="s">
        <v>55</v>
      </c>
      <c r="M50" s="61" t="s">
        <v>56</v>
      </c>
      <c r="N50" s="61" t="s">
        <v>57</v>
      </c>
      <c r="O50" s="61"/>
      <c r="P50" s="61"/>
      <c r="Q50" s="36"/>
      <c r="R50" s="36"/>
      <c r="S50" s="36"/>
      <c r="T50" s="36"/>
      <c r="U50" s="36"/>
      <c r="V50" s="78"/>
      <c r="W50" s="78"/>
      <c r="X50" s="78"/>
      <c r="Y50" s="78"/>
      <c r="Z50" s="78"/>
      <c r="AA50" s="78"/>
      <c r="AB50" s="78">
        <v>1</v>
      </c>
      <c r="AC50" s="78"/>
      <c r="AD50" s="78"/>
      <c r="AE50" s="78"/>
      <c r="AF50" s="78"/>
      <c r="AG50" s="289">
        <f t="shared" si="0"/>
        <v>0</v>
      </c>
    </row>
    <row r="51" spans="1:33">
      <c r="A51" s="6"/>
      <c r="B51" s="56">
        <v>36876</v>
      </c>
      <c r="C51" s="56" t="s">
        <v>12</v>
      </c>
      <c r="D51" s="9" t="s">
        <v>14</v>
      </c>
      <c r="E51" s="90" t="s">
        <v>732</v>
      </c>
      <c r="F51" s="57" t="s">
        <v>733</v>
      </c>
      <c r="G51" s="58"/>
      <c r="H51" s="59">
        <v>326812205</v>
      </c>
      <c r="I51" s="59">
        <v>683555330</v>
      </c>
      <c r="J51" s="60"/>
      <c r="K51" s="61" t="s">
        <v>734</v>
      </c>
      <c r="L51" s="62" t="s">
        <v>440</v>
      </c>
      <c r="M51" s="61" t="s">
        <v>735</v>
      </c>
      <c r="N51" s="61" t="s">
        <v>88</v>
      </c>
      <c r="O51" s="61"/>
      <c r="P51" s="61"/>
      <c r="Q51" s="36"/>
      <c r="R51" s="36"/>
      <c r="S51" s="36"/>
      <c r="T51" s="36"/>
      <c r="U51" s="36"/>
      <c r="V51" s="78"/>
      <c r="W51" s="78"/>
      <c r="X51" s="78"/>
      <c r="Y51" s="78">
        <v>2</v>
      </c>
      <c r="Z51" s="78">
        <v>2</v>
      </c>
      <c r="AA51" s="78">
        <v>2</v>
      </c>
      <c r="AB51" s="78">
        <v>2</v>
      </c>
      <c r="AC51" s="78">
        <v>2</v>
      </c>
      <c r="AD51" s="78">
        <v>2</v>
      </c>
      <c r="AE51" s="78">
        <v>2</v>
      </c>
      <c r="AF51" s="78">
        <v>2</v>
      </c>
      <c r="AG51" s="289">
        <f t="shared" si="0"/>
        <v>0</v>
      </c>
    </row>
    <row r="52" spans="1:33">
      <c r="A52" s="6"/>
      <c r="B52" s="56">
        <v>36876</v>
      </c>
      <c r="C52" s="56" t="s">
        <v>12</v>
      </c>
      <c r="D52" s="9" t="s">
        <v>15</v>
      </c>
      <c r="E52" s="90" t="s">
        <v>732</v>
      </c>
      <c r="F52" s="57" t="s">
        <v>736</v>
      </c>
      <c r="G52" s="58"/>
      <c r="H52" s="59"/>
      <c r="I52" s="59"/>
      <c r="J52" s="60"/>
      <c r="K52" s="61"/>
      <c r="L52" s="62"/>
      <c r="M52" s="61"/>
      <c r="N52" s="61" t="s">
        <v>72</v>
      </c>
      <c r="O52" s="61"/>
      <c r="P52" s="61"/>
      <c r="Q52" s="36"/>
      <c r="R52" s="36"/>
      <c r="S52" s="36"/>
      <c r="T52" s="36"/>
      <c r="U52" s="36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289">
        <f t="shared" si="0"/>
        <v>0</v>
      </c>
    </row>
    <row r="53" spans="1:33">
      <c r="A53" s="6"/>
      <c r="B53" s="56">
        <v>36956</v>
      </c>
      <c r="C53" s="56" t="s">
        <v>12</v>
      </c>
      <c r="D53" s="9" t="s">
        <v>14</v>
      </c>
      <c r="E53" s="90" t="s">
        <v>765</v>
      </c>
      <c r="F53" s="57" t="s">
        <v>250</v>
      </c>
      <c r="G53" s="58"/>
      <c r="H53" s="59">
        <v>326362264</v>
      </c>
      <c r="I53" s="59"/>
      <c r="J53" s="60"/>
      <c r="K53" s="61" t="s">
        <v>766</v>
      </c>
      <c r="L53" s="62" t="s">
        <v>186</v>
      </c>
      <c r="M53" s="61" t="s">
        <v>767</v>
      </c>
      <c r="N53" s="61" t="s">
        <v>88</v>
      </c>
      <c r="O53" s="61"/>
      <c r="P53" s="61"/>
      <c r="Q53" s="36"/>
      <c r="R53" s="36"/>
      <c r="S53" s="36"/>
      <c r="T53" s="36"/>
      <c r="U53" s="36"/>
      <c r="V53" s="78"/>
      <c r="W53" s="78"/>
      <c r="X53" s="78"/>
      <c r="Y53" s="78"/>
      <c r="Z53" s="78"/>
      <c r="AA53" s="78"/>
      <c r="AB53" s="78"/>
      <c r="AC53" s="78"/>
      <c r="AD53" s="78">
        <v>1</v>
      </c>
      <c r="AE53" s="78">
        <v>1</v>
      </c>
      <c r="AF53" s="78">
        <v>1</v>
      </c>
      <c r="AG53" s="289">
        <f t="shared" si="0"/>
        <v>0</v>
      </c>
    </row>
    <row r="54" spans="1:33">
      <c r="A54" s="6"/>
      <c r="B54" s="26">
        <v>40169</v>
      </c>
      <c r="C54" s="16" t="s">
        <v>12</v>
      </c>
      <c r="D54" s="9" t="s">
        <v>15</v>
      </c>
      <c r="E54" s="28" t="s">
        <v>410</v>
      </c>
      <c r="F54" s="16" t="s">
        <v>411</v>
      </c>
      <c r="G54" s="27">
        <v>19166</v>
      </c>
      <c r="H54" s="15">
        <v>326676098</v>
      </c>
      <c r="I54" s="15">
        <v>677455506</v>
      </c>
      <c r="J54" s="60" t="s">
        <v>412</v>
      </c>
      <c r="K54" s="16" t="s">
        <v>413</v>
      </c>
      <c r="L54" s="17" t="s">
        <v>414</v>
      </c>
      <c r="M54" s="17" t="s">
        <v>415</v>
      </c>
      <c r="N54" s="18" t="s">
        <v>57</v>
      </c>
      <c r="O54" s="18"/>
      <c r="P54" s="61"/>
      <c r="Q54" s="16"/>
      <c r="R54" s="16"/>
      <c r="S54" s="16"/>
      <c r="T54" s="16"/>
      <c r="U54" s="16">
        <v>1</v>
      </c>
      <c r="V54" s="43">
        <v>1</v>
      </c>
      <c r="W54" s="37">
        <v>1</v>
      </c>
      <c r="X54" s="37"/>
      <c r="Y54" s="43"/>
      <c r="Z54" s="43"/>
      <c r="AA54" s="45"/>
      <c r="AB54" s="38"/>
      <c r="AC54" s="37"/>
      <c r="AD54" s="78"/>
      <c r="AE54" s="78"/>
      <c r="AF54" s="78"/>
      <c r="AG54" s="289">
        <f t="shared" si="0"/>
        <v>0</v>
      </c>
    </row>
    <row r="55" spans="1:33">
      <c r="A55" s="6"/>
      <c r="B55" s="56">
        <v>38781</v>
      </c>
      <c r="C55" s="56" t="s">
        <v>12</v>
      </c>
      <c r="D55" s="9" t="s">
        <v>15</v>
      </c>
      <c r="E55" s="90" t="s">
        <v>1036</v>
      </c>
      <c r="F55" s="57" t="s">
        <v>1037</v>
      </c>
      <c r="G55" s="58"/>
      <c r="H55" s="59">
        <v>148864645</v>
      </c>
      <c r="I55" s="59"/>
      <c r="J55" s="60"/>
      <c r="K55" s="61" t="s">
        <v>1038</v>
      </c>
      <c r="L55" s="62" t="s">
        <v>1039</v>
      </c>
      <c r="M55" s="61" t="s">
        <v>1040</v>
      </c>
      <c r="N55" s="61" t="s">
        <v>88</v>
      </c>
      <c r="O55" s="61"/>
      <c r="P55" s="61"/>
      <c r="Q55" s="36"/>
      <c r="R55" s="36"/>
      <c r="S55" s="36"/>
      <c r="T55" s="36"/>
      <c r="U55" s="36"/>
      <c r="V55" s="78"/>
      <c r="W55" s="78"/>
      <c r="X55" s="78"/>
      <c r="Y55" s="78" t="s">
        <v>1241</v>
      </c>
      <c r="Z55" s="78" t="s">
        <v>1241</v>
      </c>
      <c r="AA55" s="78">
        <v>1</v>
      </c>
      <c r="AB55" s="78">
        <v>1</v>
      </c>
      <c r="AC55" s="78"/>
      <c r="AD55" s="78"/>
      <c r="AE55" s="78"/>
      <c r="AF55" s="78"/>
      <c r="AG55" s="289">
        <f t="shared" si="0"/>
        <v>0</v>
      </c>
    </row>
    <row r="56" spans="1:33">
      <c r="A56" s="6"/>
      <c r="B56" s="26">
        <v>39858</v>
      </c>
      <c r="C56" s="16" t="s">
        <v>12</v>
      </c>
      <c r="D56" s="9" t="s">
        <v>15</v>
      </c>
      <c r="E56" s="28" t="s">
        <v>350</v>
      </c>
      <c r="F56" s="16" t="s">
        <v>173</v>
      </c>
      <c r="G56" s="27">
        <v>16093</v>
      </c>
      <c r="H56" s="15">
        <v>326781451</v>
      </c>
      <c r="I56" s="15">
        <v>630708042</v>
      </c>
      <c r="J56" s="60" t="s">
        <v>351</v>
      </c>
      <c r="K56" s="16" t="s">
        <v>352</v>
      </c>
      <c r="L56" s="17" t="s">
        <v>62</v>
      </c>
      <c r="M56" s="17" t="s">
        <v>63</v>
      </c>
      <c r="N56" s="18" t="s">
        <v>57</v>
      </c>
      <c r="O56" s="61"/>
      <c r="P56" s="61"/>
      <c r="Q56" s="36"/>
      <c r="R56" s="36"/>
      <c r="S56" s="36"/>
      <c r="T56" s="36"/>
      <c r="U56" s="36"/>
      <c r="V56" s="78"/>
      <c r="W56" s="78"/>
      <c r="X56" s="78">
        <v>1</v>
      </c>
      <c r="Y56" s="78"/>
      <c r="Z56" s="78"/>
      <c r="AA56" s="78"/>
      <c r="AB56" s="78"/>
      <c r="AC56" s="78"/>
      <c r="AD56" s="78"/>
      <c r="AE56" s="78"/>
      <c r="AF56" s="78"/>
      <c r="AG56" s="289">
        <f t="shared" si="0"/>
        <v>0</v>
      </c>
    </row>
    <row r="57" spans="1:33">
      <c r="A57" s="6"/>
      <c r="B57" s="56">
        <v>39910</v>
      </c>
      <c r="C57" s="56" t="s">
        <v>12</v>
      </c>
      <c r="D57" s="9" t="s">
        <v>14</v>
      </c>
      <c r="E57" s="90" t="s">
        <v>1179</v>
      </c>
      <c r="F57" s="57" t="s">
        <v>924</v>
      </c>
      <c r="G57" s="58">
        <v>15457</v>
      </c>
      <c r="H57" s="59">
        <v>326805140</v>
      </c>
      <c r="I57" s="59"/>
      <c r="J57" s="60" t="s">
        <v>1180</v>
      </c>
      <c r="K57" s="61" t="s">
        <v>1181</v>
      </c>
      <c r="L57" s="62" t="s">
        <v>1182</v>
      </c>
      <c r="M57" s="61" t="s">
        <v>87</v>
      </c>
      <c r="N57" s="61" t="s">
        <v>57</v>
      </c>
      <c r="O57" s="61"/>
      <c r="P57" s="61"/>
      <c r="Q57" s="36"/>
      <c r="R57" s="36"/>
      <c r="S57" s="36"/>
      <c r="T57" s="36"/>
      <c r="U57" s="36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289">
        <f t="shared" si="0"/>
        <v>0</v>
      </c>
    </row>
    <row r="58" spans="1:33">
      <c r="A58" s="6"/>
      <c r="B58" s="56">
        <v>39692</v>
      </c>
      <c r="C58" s="56" t="s">
        <v>12</v>
      </c>
      <c r="D58" s="9" t="s">
        <v>14</v>
      </c>
      <c r="E58" s="90" t="s">
        <v>336</v>
      </c>
      <c r="F58" s="57" t="s">
        <v>337</v>
      </c>
      <c r="G58" s="58">
        <v>19334</v>
      </c>
      <c r="H58" s="59">
        <v>326085404</v>
      </c>
      <c r="I58" s="59">
        <v>689969406</v>
      </c>
      <c r="J58" s="60" t="s">
        <v>338</v>
      </c>
      <c r="K58" s="61" t="s">
        <v>339</v>
      </c>
      <c r="L58" s="62" t="s">
        <v>62</v>
      </c>
      <c r="M58" s="61" t="s">
        <v>63</v>
      </c>
      <c r="N58" s="61" t="s">
        <v>57</v>
      </c>
      <c r="O58" s="61"/>
      <c r="P58" s="61"/>
      <c r="Q58" s="36"/>
      <c r="R58" s="36"/>
      <c r="S58" s="36"/>
      <c r="T58" s="36"/>
      <c r="U58" s="36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289">
        <f t="shared" si="0"/>
        <v>0</v>
      </c>
    </row>
    <row r="59" spans="1:33">
      <c r="A59" s="6"/>
      <c r="B59" s="26">
        <v>40951</v>
      </c>
      <c r="C59" s="16" t="s">
        <v>12</v>
      </c>
      <c r="D59" s="49" t="s">
        <v>145</v>
      </c>
      <c r="E59" s="28" t="s">
        <v>1277</v>
      </c>
      <c r="F59" s="16" t="s">
        <v>40</v>
      </c>
      <c r="G59" s="27">
        <v>18343</v>
      </c>
      <c r="H59" s="15"/>
      <c r="I59" s="15">
        <v>621550152</v>
      </c>
      <c r="J59" s="60" t="s">
        <v>1278</v>
      </c>
      <c r="K59" s="16" t="s">
        <v>1279</v>
      </c>
      <c r="L59" s="17" t="s">
        <v>62</v>
      </c>
      <c r="M59" s="17" t="s">
        <v>63</v>
      </c>
      <c r="N59" s="16" t="s">
        <v>57</v>
      </c>
      <c r="O59" s="18"/>
      <c r="P59" s="61"/>
      <c r="Q59" s="16"/>
      <c r="R59" s="16"/>
      <c r="S59" s="16"/>
      <c r="T59" s="16"/>
      <c r="U59" s="16">
        <v>1</v>
      </c>
      <c r="V59" s="43"/>
      <c r="W59" s="37"/>
      <c r="X59" s="37"/>
      <c r="Y59" s="43"/>
      <c r="Z59" s="43"/>
      <c r="AA59" s="45"/>
      <c r="AB59" s="38"/>
      <c r="AC59" s="37"/>
      <c r="AD59" s="78"/>
      <c r="AE59" s="78"/>
      <c r="AF59" s="78"/>
      <c r="AG59" s="289">
        <f t="shared" si="0"/>
        <v>0</v>
      </c>
    </row>
    <row r="60" spans="1:33">
      <c r="A60" s="6"/>
      <c r="B60" s="26">
        <v>40597</v>
      </c>
      <c r="C60" s="16" t="s">
        <v>12</v>
      </c>
      <c r="D60" s="9" t="s">
        <v>15</v>
      </c>
      <c r="E60" s="28" t="s">
        <v>543</v>
      </c>
      <c r="F60" s="16" t="s">
        <v>544</v>
      </c>
      <c r="G60" s="27">
        <v>18961</v>
      </c>
      <c r="H60" s="15">
        <v>326664834</v>
      </c>
      <c r="I60" s="15">
        <v>687135976</v>
      </c>
      <c r="J60" s="60" t="s">
        <v>545</v>
      </c>
      <c r="K60" s="16" t="s">
        <v>546</v>
      </c>
      <c r="L60" s="17" t="s">
        <v>170</v>
      </c>
      <c r="M60" s="17" t="s">
        <v>171</v>
      </c>
      <c r="N60" s="18" t="s">
        <v>57</v>
      </c>
      <c r="O60" s="18"/>
      <c r="P60" s="61"/>
      <c r="Q60" s="16"/>
      <c r="R60" s="16"/>
      <c r="S60" s="16"/>
      <c r="T60" s="16"/>
      <c r="U60" s="16">
        <v>1</v>
      </c>
      <c r="V60" s="43">
        <v>1</v>
      </c>
      <c r="W60" s="37"/>
      <c r="X60" s="37"/>
      <c r="Y60" s="43"/>
      <c r="Z60" s="43"/>
      <c r="AA60" s="45"/>
      <c r="AB60" s="38"/>
      <c r="AC60" s="37"/>
      <c r="AD60" s="78"/>
      <c r="AE60" s="78"/>
      <c r="AF60" s="78"/>
      <c r="AG60" s="289">
        <f t="shared" si="0"/>
        <v>0</v>
      </c>
    </row>
    <row r="61" spans="1:33">
      <c r="A61" s="6"/>
      <c r="B61" s="56">
        <v>38745</v>
      </c>
      <c r="C61" s="56" t="s">
        <v>12</v>
      </c>
      <c r="D61" s="9" t="s">
        <v>14</v>
      </c>
      <c r="E61" s="90" t="s">
        <v>1014</v>
      </c>
      <c r="F61" s="57" t="s">
        <v>193</v>
      </c>
      <c r="G61" s="58"/>
      <c r="H61" s="59">
        <v>326540831</v>
      </c>
      <c r="I61" s="59">
        <v>608159328</v>
      </c>
      <c r="J61" s="60"/>
      <c r="K61" s="61" t="s">
        <v>1015</v>
      </c>
      <c r="L61" s="62" t="s">
        <v>55</v>
      </c>
      <c r="M61" s="61" t="s">
        <v>56</v>
      </c>
      <c r="N61" s="61" t="s">
        <v>1016</v>
      </c>
      <c r="O61" s="61"/>
      <c r="P61" s="61"/>
      <c r="Q61" s="36"/>
      <c r="R61" s="36"/>
      <c r="S61" s="36"/>
      <c r="T61" s="36"/>
      <c r="U61" s="36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289">
        <f t="shared" si="0"/>
        <v>0</v>
      </c>
    </row>
    <row r="62" spans="1:33">
      <c r="A62" s="6"/>
      <c r="B62" s="56">
        <v>39893</v>
      </c>
      <c r="C62" s="56" t="s">
        <v>12</v>
      </c>
      <c r="D62" s="9" t="s">
        <v>14</v>
      </c>
      <c r="E62" s="90" t="s">
        <v>1175</v>
      </c>
      <c r="F62" s="57" t="s">
        <v>29</v>
      </c>
      <c r="G62" s="58">
        <v>17459</v>
      </c>
      <c r="H62" s="59">
        <v>326485323</v>
      </c>
      <c r="I62" s="59">
        <v>674122398</v>
      </c>
      <c r="J62" s="60" t="s">
        <v>1176</v>
      </c>
      <c r="K62" s="61" t="s">
        <v>1177</v>
      </c>
      <c r="L62" s="62" t="s">
        <v>559</v>
      </c>
      <c r="M62" s="61" t="s">
        <v>1178</v>
      </c>
      <c r="N62" s="61" t="s">
        <v>57</v>
      </c>
      <c r="O62" s="61"/>
      <c r="P62" s="61"/>
      <c r="Q62" s="36"/>
      <c r="R62" s="36"/>
      <c r="S62" s="36"/>
      <c r="T62" s="36"/>
      <c r="U62" s="36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289">
        <f t="shared" si="0"/>
        <v>0</v>
      </c>
    </row>
    <row r="63" spans="1:33">
      <c r="A63" s="6"/>
      <c r="B63" s="26">
        <v>40562</v>
      </c>
      <c r="C63" s="16" t="s">
        <v>12</v>
      </c>
      <c r="D63" s="9" t="s">
        <v>14</v>
      </c>
      <c r="E63" s="28" t="s">
        <v>513</v>
      </c>
      <c r="F63" s="16" t="s">
        <v>514</v>
      </c>
      <c r="G63" s="27">
        <v>18475</v>
      </c>
      <c r="H63" s="15">
        <v>323564206</v>
      </c>
      <c r="I63" s="15"/>
      <c r="J63" s="60" t="s">
        <v>515</v>
      </c>
      <c r="K63" s="16" t="s">
        <v>516</v>
      </c>
      <c r="L63" s="17" t="s">
        <v>517</v>
      </c>
      <c r="M63" s="17" t="s">
        <v>518</v>
      </c>
      <c r="N63" s="18" t="s">
        <v>57</v>
      </c>
      <c r="O63" s="18"/>
      <c r="P63" s="61"/>
      <c r="Q63" s="16"/>
      <c r="R63" s="16"/>
      <c r="S63" s="16"/>
      <c r="T63" s="16"/>
      <c r="U63" s="16">
        <v>2</v>
      </c>
      <c r="V63" s="43">
        <v>2</v>
      </c>
      <c r="W63" s="37">
        <v>1</v>
      </c>
      <c r="X63" s="37">
        <v>2</v>
      </c>
      <c r="Y63" s="43"/>
      <c r="Z63" s="43"/>
      <c r="AA63" s="45"/>
      <c r="AB63" s="38"/>
      <c r="AC63" s="37"/>
      <c r="AD63" s="78"/>
      <c r="AE63" s="78"/>
      <c r="AF63" s="78"/>
      <c r="AG63" s="289">
        <f t="shared" si="0"/>
        <v>0</v>
      </c>
    </row>
    <row r="64" spans="1:33">
      <c r="A64" s="6"/>
      <c r="B64" s="56">
        <v>39544</v>
      </c>
      <c r="C64" s="56" t="s">
        <v>12</v>
      </c>
      <c r="D64" s="9" t="s">
        <v>14</v>
      </c>
      <c r="E64" s="90" t="s">
        <v>1147</v>
      </c>
      <c r="F64" s="57" t="s">
        <v>1148</v>
      </c>
      <c r="G64" s="58"/>
      <c r="H64" s="59"/>
      <c r="I64" s="59">
        <v>619323561</v>
      </c>
      <c r="J64" s="60" t="s">
        <v>1149</v>
      </c>
      <c r="K64" s="61" t="s">
        <v>1150</v>
      </c>
      <c r="L64" s="62" t="s">
        <v>161</v>
      </c>
      <c r="M64" s="61" t="s">
        <v>1151</v>
      </c>
      <c r="N64" s="61" t="s">
        <v>57</v>
      </c>
      <c r="O64" s="61"/>
      <c r="P64" s="61"/>
      <c r="Q64" s="36"/>
      <c r="R64" s="36"/>
      <c r="S64" s="36"/>
      <c r="T64" s="36"/>
      <c r="U64" s="36"/>
      <c r="V64" s="78" t="s">
        <v>617</v>
      </c>
      <c r="W64" s="78" t="s">
        <v>617</v>
      </c>
      <c r="X64" s="78" t="s">
        <v>617</v>
      </c>
      <c r="Y64" s="78"/>
      <c r="Z64" s="78"/>
      <c r="AA64" s="78"/>
      <c r="AB64" s="78"/>
      <c r="AC64" s="78"/>
      <c r="AD64" s="78"/>
      <c r="AE64" s="78"/>
      <c r="AF64" s="78"/>
      <c r="AG64" s="289">
        <f t="shared" si="0"/>
        <v>0</v>
      </c>
    </row>
    <row r="65" spans="1:33">
      <c r="A65" s="6"/>
      <c r="B65" s="56">
        <v>37323</v>
      </c>
      <c r="C65" s="56" t="s">
        <v>12</v>
      </c>
      <c r="D65" s="9" t="s">
        <v>15</v>
      </c>
      <c r="E65" s="90" t="s">
        <v>811</v>
      </c>
      <c r="F65" s="57" t="s">
        <v>812</v>
      </c>
      <c r="G65" s="58"/>
      <c r="H65" s="59">
        <v>326036972</v>
      </c>
      <c r="I65" s="59"/>
      <c r="J65" s="60"/>
      <c r="K65" s="61" t="s">
        <v>813</v>
      </c>
      <c r="L65" s="62" t="s">
        <v>62</v>
      </c>
      <c r="M65" s="61" t="s">
        <v>63</v>
      </c>
      <c r="N65" s="61" t="s">
        <v>88</v>
      </c>
      <c r="O65" s="61"/>
      <c r="P65" s="61"/>
      <c r="Q65" s="36"/>
      <c r="R65" s="36"/>
      <c r="S65" s="36"/>
      <c r="T65" s="36"/>
      <c r="U65" s="36"/>
      <c r="V65" s="78"/>
      <c r="W65" s="78"/>
      <c r="X65" s="78"/>
      <c r="Y65" s="78"/>
      <c r="Z65" s="78"/>
      <c r="AA65" s="78"/>
      <c r="AB65" s="78"/>
      <c r="AC65" s="78"/>
      <c r="AD65" s="78">
        <v>1</v>
      </c>
      <c r="AE65" s="78">
        <v>1</v>
      </c>
      <c r="AF65" s="78"/>
      <c r="AG65" s="289">
        <f t="shared" si="0"/>
        <v>0</v>
      </c>
    </row>
    <row r="66" spans="1:33">
      <c r="A66" s="126"/>
      <c r="B66" s="25">
        <v>40750</v>
      </c>
      <c r="C66" s="18" t="s">
        <v>12</v>
      </c>
      <c r="D66" s="9" t="s">
        <v>143</v>
      </c>
      <c r="E66" s="28" t="s">
        <v>586</v>
      </c>
      <c r="F66" s="18" t="s">
        <v>383</v>
      </c>
      <c r="G66" s="29">
        <v>30490</v>
      </c>
      <c r="H66" s="30"/>
      <c r="I66" s="30"/>
      <c r="J66" s="60" t="s">
        <v>587</v>
      </c>
      <c r="K66" s="18" t="s">
        <v>588</v>
      </c>
      <c r="L66" s="31" t="s">
        <v>62</v>
      </c>
      <c r="M66" s="31" t="s">
        <v>63</v>
      </c>
      <c r="N66" s="18" t="s">
        <v>57</v>
      </c>
      <c r="O66" s="18"/>
      <c r="P66" s="61"/>
      <c r="Q66" s="42"/>
      <c r="R66" s="42"/>
      <c r="S66" s="42"/>
      <c r="T66" s="42"/>
      <c r="U66" s="37" t="s">
        <v>617</v>
      </c>
      <c r="V66" s="37"/>
      <c r="W66" s="42"/>
      <c r="X66" s="42"/>
      <c r="Y66" s="44"/>
      <c r="Z66" s="37"/>
      <c r="AA66" s="37"/>
      <c r="AB66" s="38"/>
      <c r="AC66" s="37"/>
      <c r="AD66" s="78"/>
      <c r="AE66" s="78"/>
      <c r="AF66" s="78"/>
      <c r="AG66" s="289">
        <f t="shared" si="0"/>
        <v>0</v>
      </c>
    </row>
    <row r="67" spans="1:33">
      <c r="A67" s="6"/>
      <c r="B67" s="56">
        <v>37646</v>
      </c>
      <c r="C67" s="56" t="s">
        <v>12</v>
      </c>
      <c r="D67" s="9" t="s">
        <v>14</v>
      </c>
      <c r="E67" s="90" t="s">
        <v>841</v>
      </c>
      <c r="F67" s="57" t="s">
        <v>842</v>
      </c>
      <c r="G67" s="58"/>
      <c r="H67" s="59"/>
      <c r="I67" s="59">
        <v>607999188</v>
      </c>
      <c r="J67" s="60" t="s">
        <v>843</v>
      </c>
      <c r="K67" s="61" t="s">
        <v>844</v>
      </c>
      <c r="L67" s="62" t="s">
        <v>55</v>
      </c>
      <c r="M67" s="61" t="s">
        <v>56</v>
      </c>
      <c r="N67" s="61" t="s">
        <v>57</v>
      </c>
      <c r="O67" s="61"/>
      <c r="P67" s="61"/>
      <c r="Q67" s="36"/>
      <c r="R67" s="36"/>
      <c r="S67" s="36"/>
      <c r="T67" s="36"/>
      <c r="U67" s="36"/>
      <c r="V67" s="78"/>
      <c r="W67" s="78"/>
      <c r="X67" s="78">
        <v>1</v>
      </c>
      <c r="Y67" s="78">
        <v>1</v>
      </c>
      <c r="Z67" s="78">
        <v>1</v>
      </c>
      <c r="AA67" s="78">
        <v>1</v>
      </c>
      <c r="AB67" s="78"/>
      <c r="AC67" s="78"/>
      <c r="AD67" s="78"/>
      <c r="AE67" s="78"/>
      <c r="AF67" s="78"/>
      <c r="AG67" s="289">
        <f t="shared" ref="AG67:AG130" si="1">A67</f>
        <v>0</v>
      </c>
    </row>
    <row r="68" spans="1:33">
      <c r="A68" s="6"/>
      <c r="B68" s="56">
        <v>36925</v>
      </c>
      <c r="C68" s="56" t="s">
        <v>141</v>
      </c>
      <c r="D68" s="9" t="s">
        <v>14</v>
      </c>
      <c r="E68" s="90" t="s">
        <v>746</v>
      </c>
      <c r="F68" s="57" t="s">
        <v>37</v>
      </c>
      <c r="G68" s="58"/>
      <c r="H68" s="59">
        <v>324394890</v>
      </c>
      <c r="I68" s="59">
        <v>870785464</v>
      </c>
      <c r="J68" s="60" t="s">
        <v>747</v>
      </c>
      <c r="K68" s="61" t="s">
        <v>748</v>
      </c>
      <c r="L68" s="62" t="s">
        <v>749</v>
      </c>
      <c r="M68" s="61" t="s">
        <v>750</v>
      </c>
      <c r="N68" s="61" t="s">
        <v>57</v>
      </c>
      <c r="O68" s="61"/>
      <c r="P68" s="61"/>
      <c r="Q68" s="36"/>
      <c r="R68" s="36"/>
      <c r="S68" s="36"/>
      <c r="T68" s="36"/>
      <c r="U68" s="36"/>
      <c r="V68" s="78"/>
      <c r="W68" s="78"/>
      <c r="X68" s="78"/>
      <c r="Y68" s="78">
        <v>1</v>
      </c>
      <c r="Z68" s="78">
        <v>1</v>
      </c>
      <c r="AA68" s="78">
        <v>1</v>
      </c>
      <c r="AB68" s="78">
        <v>1</v>
      </c>
      <c r="AC68" s="78">
        <v>1</v>
      </c>
      <c r="AD68" s="78">
        <v>1</v>
      </c>
      <c r="AE68" s="78">
        <v>1</v>
      </c>
      <c r="AF68" s="78">
        <v>1</v>
      </c>
      <c r="AG68" s="289">
        <f t="shared" si="1"/>
        <v>0</v>
      </c>
    </row>
    <row r="69" spans="1:33">
      <c r="A69" s="6"/>
      <c r="B69" s="56">
        <v>38689</v>
      </c>
      <c r="C69" s="56" t="s">
        <v>12</v>
      </c>
      <c r="D69" s="9" t="s">
        <v>14</v>
      </c>
      <c r="E69" s="90" t="s">
        <v>961</v>
      </c>
      <c r="F69" s="57" t="s">
        <v>962</v>
      </c>
      <c r="G69" s="58"/>
      <c r="H69" s="59">
        <v>326067009</v>
      </c>
      <c r="I69" s="59"/>
      <c r="J69" s="60" t="s">
        <v>963</v>
      </c>
      <c r="K69" s="61" t="s">
        <v>964</v>
      </c>
      <c r="L69" s="62" t="s">
        <v>62</v>
      </c>
      <c r="M69" s="61" t="s">
        <v>63</v>
      </c>
      <c r="N69" s="61" t="s">
        <v>57</v>
      </c>
      <c r="O69" s="61"/>
      <c r="P69" s="61"/>
      <c r="Q69" s="36"/>
      <c r="R69" s="36"/>
      <c r="S69" s="36"/>
      <c r="T69" s="36"/>
      <c r="U69" s="36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289">
        <f t="shared" si="1"/>
        <v>0</v>
      </c>
    </row>
    <row r="70" spans="1:33">
      <c r="A70" s="6"/>
      <c r="B70" s="56">
        <v>38689</v>
      </c>
      <c r="C70" s="56" t="s">
        <v>12</v>
      </c>
      <c r="D70" s="9" t="s">
        <v>15</v>
      </c>
      <c r="E70" s="90" t="s">
        <v>961</v>
      </c>
      <c r="F70" s="57" t="s">
        <v>406</v>
      </c>
      <c r="G70" s="58"/>
      <c r="H70" s="59"/>
      <c r="I70" s="59"/>
      <c r="J70" s="60"/>
      <c r="K70" s="61"/>
      <c r="L70" s="62"/>
      <c r="M70" s="61"/>
      <c r="N70" s="61" t="s">
        <v>72</v>
      </c>
      <c r="O70" s="61"/>
      <c r="P70" s="61"/>
      <c r="Q70" s="36"/>
      <c r="R70" s="36"/>
      <c r="S70" s="36"/>
      <c r="T70" s="36"/>
      <c r="U70" s="36"/>
      <c r="V70" s="78"/>
      <c r="W70" s="78"/>
      <c r="X70" s="78"/>
      <c r="Y70" s="78">
        <v>2</v>
      </c>
      <c r="Z70" s="78">
        <v>2</v>
      </c>
      <c r="AA70" s="78">
        <v>2</v>
      </c>
      <c r="AB70" s="78"/>
      <c r="AC70" s="78"/>
      <c r="AD70" s="78"/>
      <c r="AE70" s="78"/>
      <c r="AF70" s="78"/>
      <c r="AG70" s="289">
        <f t="shared" si="1"/>
        <v>0</v>
      </c>
    </row>
    <row r="71" spans="1:33">
      <c r="A71" s="6"/>
      <c r="B71" s="56">
        <v>38381</v>
      </c>
      <c r="C71" s="56" t="s">
        <v>12</v>
      </c>
      <c r="D71" s="9" t="s">
        <v>14</v>
      </c>
      <c r="E71" s="90" t="s">
        <v>935</v>
      </c>
      <c r="F71" s="57" t="s">
        <v>936</v>
      </c>
      <c r="G71" s="58"/>
      <c r="H71" s="59"/>
      <c r="I71" s="59"/>
      <c r="J71" s="60"/>
      <c r="K71" s="61" t="s">
        <v>937</v>
      </c>
      <c r="L71" s="62" t="s">
        <v>938</v>
      </c>
      <c r="M71" s="61" t="s">
        <v>939</v>
      </c>
      <c r="N71" s="61" t="s">
        <v>88</v>
      </c>
      <c r="O71" s="61"/>
      <c r="P71" s="61"/>
      <c r="Q71" s="36"/>
      <c r="R71" s="36"/>
      <c r="S71" s="36"/>
      <c r="T71" s="36"/>
      <c r="U71" s="36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289">
        <f t="shared" si="1"/>
        <v>0</v>
      </c>
    </row>
    <row r="72" spans="1:33">
      <c r="A72" s="6"/>
      <c r="B72" s="56">
        <v>40208</v>
      </c>
      <c r="C72" s="56" t="s">
        <v>12</v>
      </c>
      <c r="D72" s="9" t="s">
        <v>15</v>
      </c>
      <c r="E72" s="90" t="s">
        <v>450</v>
      </c>
      <c r="F72" s="57" t="s">
        <v>451</v>
      </c>
      <c r="G72" s="58">
        <v>16145</v>
      </c>
      <c r="H72" s="59">
        <v>326855107</v>
      </c>
      <c r="I72" s="59">
        <v>633560297</v>
      </c>
      <c r="J72" s="60" t="s">
        <v>449</v>
      </c>
      <c r="K72" s="61" t="s">
        <v>452</v>
      </c>
      <c r="L72" s="62" t="s">
        <v>62</v>
      </c>
      <c r="M72" s="61" t="s">
        <v>63</v>
      </c>
      <c r="N72" s="61" t="s">
        <v>57</v>
      </c>
      <c r="O72" s="18"/>
      <c r="P72" s="61"/>
      <c r="Q72" s="37"/>
      <c r="R72" s="37"/>
      <c r="S72" s="37"/>
      <c r="T72" s="37"/>
      <c r="U72" s="37"/>
      <c r="V72" s="37">
        <v>2</v>
      </c>
      <c r="W72" s="43"/>
      <c r="X72" s="43"/>
      <c r="Y72" s="45"/>
      <c r="Z72" s="38"/>
      <c r="AA72" s="37"/>
      <c r="AB72" s="78"/>
      <c r="AC72" s="78"/>
      <c r="AD72" s="78"/>
      <c r="AE72" s="78"/>
      <c r="AF72" s="78"/>
      <c r="AG72" s="289">
        <f t="shared" si="1"/>
        <v>0</v>
      </c>
    </row>
    <row r="73" spans="1:33">
      <c r="A73" s="6"/>
      <c r="B73" s="56">
        <v>36923</v>
      </c>
      <c r="C73" s="56" t="s">
        <v>12</v>
      </c>
      <c r="D73" s="9" t="s">
        <v>15</v>
      </c>
      <c r="E73" s="90" t="s">
        <v>744</v>
      </c>
      <c r="F73" s="57" t="s">
        <v>451</v>
      </c>
      <c r="G73" s="58"/>
      <c r="H73" s="59">
        <v>326575263</v>
      </c>
      <c r="I73" s="59"/>
      <c r="J73" s="60"/>
      <c r="K73" s="61" t="s">
        <v>745</v>
      </c>
      <c r="L73" s="62" t="s">
        <v>98</v>
      </c>
      <c r="M73" s="61" t="s">
        <v>722</v>
      </c>
      <c r="N73" s="61" t="s">
        <v>88</v>
      </c>
      <c r="O73" s="61"/>
      <c r="P73" s="61"/>
      <c r="Q73" s="36"/>
      <c r="R73" s="36"/>
      <c r="S73" s="36"/>
      <c r="T73" s="36"/>
      <c r="U73" s="36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>
        <v>1</v>
      </c>
      <c r="AG73" s="289">
        <f t="shared" si="1"/>
        <v>0</v>
      </c>
    </row>
    <row r="74" spans="1:33">
      <c r="A74" s="6"/>
      <c r="B74" s="56">
        <v>39266</v>
      </c>
      <c r="C74" s="56" t="s">
        <v>12</v>
      </c>
      <c r="D74" s="9" t="s">
        <v>14</v>
      </c>
      <c r="E74" s="90" t="s">
        <v>1089</v>
      </c>
      <c r="F74" s="57" t="s">
        <v>1012</v>
      </c>
      <c r="G74" s="58">
        <v>16168</v>
      </c>
      <c r="H74" s="59">
        <v>326033747</v>
      </c>
      <c r="I74" s="59"/>
      <c r="J74" s="60" t="s">
        <v>1090</v>
      </c>
      <c r="K74" s="61" t="s">
        <v>1091</v>
      </c>
      <c r="L74" s="62" t="s">
        <v>83</v>
      </c>
      <c r="M74" s="61" t="s">
        <v>1092</v>
      </c>
      <c r="N74" s="61" t="s">
        <v>57</v>
      </c>
      <c r="O74" s="61"/>
      <c r="P74" s="61"/>
      <c r="Q74" s="36"/>
      <c r="R74" s="36"/>
      <c r="S74" s="36"/>
      <c r="T74" s="36"/>
      <c r="U74" s="36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289">
        <f t="shared" si="1"/>
        <v>0</v>
      </c>
    </row>
    <row r="75" spans="1:33">
      <c r="A75" s="6"/>
      <c r="B75" s="56">
        <v>39266</v>
      </c>
      <c r="C75" s="56" t="s">
        <v>12</v>
      </c>
      <c r="D75" s="9" t="s">
        <v>15</v>
      </c>
      <c r="E75" s="90" t="s">
        <v>1089</v>
      </c>
      <c r="F75" s="57" t="s">
        <v>219</v>
      </c>
      <c r="G75" s="58">
        <v>15886</v>
      </c>
      <c r="H75" s="59"/>
      <c r="I75" s="59"/>
      <c r="J75" s="60"/>
      <c r="K75" s="61"/>
      <c r="L75" s="62"/>
      <c r="M75" s="61"/>
      <c r="N75" s="61" t="s">
        <v>72</v>
      </c>
      <c r="O75" s="61"/>
      <c r="P75" s="61"/>
      <c r="Q75" s="36"/>
      <c r="R75" s="36"/>
      <c r="S75" s="36"/>
      <c r="T75" s="36"/>
      <c r="U75" s="36"/>
      <c r="V75" s="78"/>
      <c r="W75" s="78"/>
      <c r="X75" s="78">
        <v>1</v>
      </c>
      <c r="Y75" s="78">
        <v>1</v>
      </c>
      <c r="Z75" s="78">
        <v>1</v>
      </c>
      <c r="AA75" s="78"/>
      <c r="AB75" s="78"/>
      <c r="AC75" s="78"/>
      <c r="AD75" s="78"/>
      <c r="AE75" s="78"/>
      <c r="AF75" s="78"/>
      <c r="AG75" s="289">
        <f t="shared" si="1"/>
        <v>0</v>
      </c>
    </row>
    <row r="76" spans="1:33">
      <c r="A76" s="6"/>
      <c r="B76" s="56">
        <v>38020</v>
      </c>
      <c r="C76" s="56" t="s">
        <v>12</v>
      </c>
      <c r="D76" s="9" t="s">
        <v>14</v>
      </c>
      <c r="E76" s="90" t="s">
        <v>866</v>
      </c>
      <c r="F76" s="57" t="s">
        <v>867</v>
      </c>
      <c r="G76" s="58"/>
      <c r="H76" s="59">
        <v>326642137</v>
      </c>
      <c r="I76" s="59"/>
      <c r="J76" s="60"/>
      <c r="K76" s="61" t="s">
        <v>868</v>
      </c>
      <c r="L76" s="62" t="s">
        <v>414</v>
      </c>
      <c r="M76" s="61" t="s">
        <v>869</v>
      </c>
      <c r="N76" s="61" t="s">
        <v>88</v>
      </c>
      <c r="O76" s="61"/>
      <c r="P76" s="61"/>
      <c r="Q76" s="36"/>
      <c r="R76" s="36"/>
      <c r="S76" s="36"/>
      <c r="T76" s="36"/>
      <c r="U76" s="36"/>
      <c r="V76" s="78"/>
      <c r="W76" s="78"/>
      <c r="X76" s="78"/>
      <c r="Y76" s="78"/>
      <c r="Z76" s="78">
        <v>1</v>
      </c>
      <c r="AA76" s="78">
        <v>1</v>
      </c>
      <c r="AB76" s="78">
        <v>1</v>
      </c>
      <c r="AC76" s="78">
        <v>1</v>
      </c>
      <c r="AD76" s="78"/>
      <c r="AE76" s="78"/>
      <c r="AF76" s="78"/>
      <c r="AG76" s="289">
        <f t="shared" si="1"/>
        <v>0</v>
      </c>
    </row>
    <row r="77" spans="1:33">
      <c r="A77" s="6"/>
      <c r="B77" s="56">
        <v>40169</v>
      </c>
      <c r="C77" s="56" t="s">
        <v>12</v>
      </c>
      <c r="D77" s="9" t="s">
        <v>15</v>
      </c>
      <c r="E77" s="90" t="s">
        <v>401</v>
      </c>
      <c r="F77" s="57" t="s">
        <v>402</v>
      </c>
      <c r="G77" s="58">
        <v>17774</v>
      </c>
      <c r="H77" s="59">
        <v>326622418</v>
      </c>
      <c r="I77" s="59">
        <v>659507921</v>
      </c>
      <c r="J77" s="60"/>
      <c r="K77" s="61" t="s">
        <v>403</v>
      </c>
      <c r="L77" s="62" t="s">
        <v>261</v>
      </c>
      <c r="M77" s="61" t="s">
        <v>404</v>
      </c>
      <c r="N77" s="61" t="s">
        <v>88</v>
      </c>
      <c r="O77" s="61"/>
      <c r="P77" s="61"/>
      <c r="Q77" s="36"/>
      <c r="R77" s="36"/>
      <c r="S77" s="36"/>
      <c r="T77" s="36"/>
      <c r="U77" s="36"/>
      <c r="V77" s="78">
        <v>1</v>
      </c>
      <c r="W77" s="78">
        <v>1</v>
      </c>
      <c r="X77" s="78"/>
      <c r="Y77" s="78"/>
      <c r="Z77" s="78"/>
      <c r="AA77" s="78"/>
      <c r="AB77" s="78"/>
      <c r="AC77" s="78"/>
      <c r="AD77" s="78"/>
      <c r="AE77" s="78"/>
      <c r="AF77" s="78"/>
      <c r="AG77" s="289">
        <f t="shared" si="1"/>
        <v>0</v>
      </c>
    </row>
    <row r="78" spans="1:33">
      <c r="A78" s="6"/>
      <c r="B78" s="56">
        <v>38102</v>
      </c>
      <c r="C78" s="56" t="s">
        <v>12</v>
      </c>
      <c r="D78" s="9" t="s">
        <v>15</v>
      </c>
      <c r="E78" s="90" t="s">
        <v>884</v>
      </c>
      <c r="F78" s="57" t="s">
        <v>885</v>
      </c>
      <c r="G78" s="58"/>
      <c r="H78" s="59"/>
      <c r="I78" s="59"/>
      <c r="J78" s="60"/>
      <c r="K78" s="61"/>
      <c r="L78" s="62"/>
      <c r="M78" s="61"/>
      <c r="N78" s="61" t="s">
        <v>72</v>
      </c>
      <c r="O78" s="61"/>
      <c r="P78" s="61"/>
      <c r="Q78" s="36"/>
      <c r="R78" s="36"/>
      <c r="S78" s="36"/>
      <c r="T78" s="36"/>
      <c r="U78" s="36"/>
      <c r="V78" s="78"/>
      <c r="W78" s="78"/>
      <c r="X78" s="78"/>
      <c r="Y78" s="78"/>
      <c r="Z78" s="78"/>
      <c r="AA78" s="78"/>
      <c r="AB78" s="78"/>
      <c r="AC78" s="78">
        <v>1</v>
      </c>
      <c r="AD78" s="78"/>
      <c r="AE78" s="78"/>
      <c r="AF78" s="78"/>
      <c r="AG78" s="289">
        <f t="shared" si="1"/>
        <v>0</v>
      </c>
    </row>
    <row r="79" spans="1:33">
      <c r="A79" s="6"/>
      <c r="B79" s="56">
        <v>37458</v>
      </c>
      <c r="C79" s="56" t="s">
        <v>12</v>
      </c>
      <c r="D79" s="9" t="s">
        <v>14</v>
      </c>
      <c r="E79" s="90" t="s">
        <v>25</v>
      </c>
      <c r="F79" s="57" t="s">
        <v>37</v>
      </c>
      <c r="G79" s="58">
        <v>22555</v>
      </c>
      <c r="H79" s="59">
        <v>326916150</v>
      </c>
      <c r="I79" s="59">
        <v>608433330</v>
      </c>
      <c r="J79" s="60" t="s">
        <v>94</v>
      </c>
      <c r="K79" s="61" t="s">
        <v>95</v>
      </c>
      <c r="L79" s="62" t="s">
        <v>75</v>
      </c>
      <c r="M79" s="61" t="s">
        <v>96</v>
      </c>
      <c r="N79" s="61" t="s">
        <v>57</v>
      </c>
      <c r="O79" s="61"/>
      <c r="P79" s="61"/>
      <c r="Q79" s="36"/>
      <c r="R79" s="36"/>
      <c r="S79" s="36"/>
      <c r="T79" s="36"/>
      <c r="U79" s="36"/>
      <c r="V79" s="78">
        <v>1</v>
      </c>
      <c r="W79" s="78">
        <v>1</v>
      </c>
      <c r="X79" s="78">
        <v>1</v>
      </c>
      <c r="Y79" s="78">
        <v>1</v>
      </c>
      <c r="Z79" s="78">
        <v>1</v>
      </c>
      <c r="AA79" s="78"/>
      <c r="AB79" s="78"/>
      <c r="AC79" s="78"/>
      <c r="AD79" s="78"/>
      <c r="AE79" s="78"/>
      <c r="AF79" s="78"/>
      <c r="AG79" s="289">
        <f t="shared" si="1"/>
        <v>0</v>
      </c>
    </row>
    <row r="80" spans="1:33">
      <c r="A80" s="6"/>
      <c r="B80" s="56">
        <v>37378</v>
      </c>
      <c r="C80" s="56" t="s">
        <v>12</v>
      </c>
      <c r="D80" s="9" t="s">
        <v>14</v>
      </c>
      <c r="E80" s="90" t="s">
        <v>816</v>
      </c>
      <c r="F80" s="57" t="s">
        <v>260</v>
      </c>
      <c r="G80" s="58"/>
      <c r="H80" s="59"/>
      <c r="I80" s="59">
        <v>608509417</v>
      </c>
      <c r="J80" s="60"/>
      <c r="K80" s="61" t="s">
        <v>817</v>
      </c>
      <c r="L80" s="62" t="s">
        <v>818</v>
      </c>
      <c r="M80" s="61" t="s">
        <v>151</v>
      </c>
      <c r="N80" s="61" t="s">
        <v>88</v>
      </c>
      <c r="O80" s="61"/>
      <c r="P80" s="61"/>
      <c r="Q80" s="36"/>
      <c r="R80" s="36"/>
      <c r="S80" s="36"/>
      <c r="T80" s="36"/>
      <c r="U80" s="36"/>
      <c r="V80" s="78"/>
      <c r="W80" s="78"/>
      <c r="X80" s="78"/>
      <c r="Y80" s="78"/>
      <c r="Z80" s="78"/>
      <c r="AA80" s="78"/>
      <c r="AB80" s="78"/>
      <c r="AC80" s="78">
        <v>1</v>
      </c>
      <c r="AD80" s="78" t="s">
        <v>1240</v>
      </c>
      <c r="AE80" s="78">
        <v>1</v>
      </c>
      <c r="AF80" s="78"/>
      <c r="AG80" s="289">
        <f t="shared" si="1"/>
        <v>0</v>
      </c>
    </row>
    <row r="81" spans="1:33">
      <c r="A81" s="6"/>
      <c r="B81" s="56">
        <v>37646</v>
      </c>
      <c r="C81" s="56" t="s">
        <v>12</v>
      </c>
      <c r="D81" s="9" t="s">
        <v>14</v>
      </c>
      <c r="E81" s="90" t="s">
        <v>834</v>
      </c>
      <c r="F81" s="57" t="s">
        <v>835</v>
      </c>
      <c r="G81" s="58"/>
      <c r="H81" s="59">
        <v>326847650</v>
      </c>
      <c r="I81" s="59"/>
      <c r="J81" s="60" t="s">
        <v>836</v>
      </c>
      <c r="K81" s="61" t="s">
        <v>837</v>
      </c>
      <c r="L81" s="62" t="s">
        <v>62</v>
      </c>
      <c r="M81" s="61" t="s">
        <v>63</v>
      </c>
      <c r="N81" s="61" t="s">
        <v>57</v>
      </c>
      <c r="O81" s="61"/>
      <c r="P81" s="61"/>
      <c r="Q81" s="36"/>
      <c r="R81" s="36"/>
      <c r="S81" s="36"/>
      <c r="T81" s="36"/>
      <c r="U81" s="36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289">
        <f t="shared" si="1"/>
        <v>0</v>
      </c>
    </row>
    <row r="82" spans="1:33">
      <c r="A82" s="6"/>
      <c r="B82" s="26">
        <v>40413</v>
      </c>
      <c r="C82" s="16" t="s">
        <v>12</v>
      </c>
      <c r="D82" s="9" t="s">
        <v>14</v>
      </c>
      <c r="E82" s="28" t="s">
        <v>492</v>
      </c>
      <c r="F82" s="16" t="s">
        <v>477</v>
      </c>
      <c r="G82" s="27"/>
      <c r="H82" s="15"/>
      <c r="I82" s="15">
        <v>670606458</v>
      </c>
      <c r="J82" s="60" t="s">
        <v>493</v>
      </c>
      <c r="K82" s="16" t="s">
        <v>494</v>
      </c>
      <c r="L82" s="17" t="s">
        <v>495</v>
      </c>
      <c r="M82" s="17" t="s">
        <v>496</v>
      </c>
      <c r="N82" s="18" t="s">
        <v>57</v>
      </c>
      <c r="O82" s="18"/>
      <c r="P82" s="61"/>
      <c r="Q82" s="16"/>
      <c r="R82" s="16"/>
      <c r="S82" s="16"/>
      <c r="T82" s="16"/>
      <c r="U82" s="16">
        <v>1</v>
      </c>
      <c r="V82" s="43">
        <v>1</v>
      </c>
      <c r="W82" s="37">
        <v>1</v>
      </c>
      <c r="X82" s="37">
        <v>1</v>
      </c>
      <c r="Y82" s="43">
        <v>1</v>
      </c>
      <c r="Z82" s="43">
        <v>1</v>
      </c>
      <c r="AA82" s="45">
        <v>1</v>
      </c>
      <c r="AB82" s="38"/>
      <c r="AC82" s="37"/>
      <c r="AD82" s="78"/>
      <c r="AE82" s="78"/>
      <c r="AF82" s="78"/>
      <c r="AG82" s="289">
        <f t="shared" si="1"/>
        <v>0</v>
      </c>
    </row>
    <row r="83" spans="1:33">
      <c r="A83" s="6"/>
      <c r="B83" s="56">
        <v>38726</v>
      </c>
      <c r="C83" s="56" t="s">
        <v>12</v>
      </c>
      <c r="D83" s="9" t="s">
        <v>15</v>
      </c>
      <c r="E83" s="90" t="s">
        <v>1001</v>
      </c>
      <c r="F83" s="57" t="s">
        <v>1002</v>
      </c>
      <c r="G83" s="58"/>
      <c r="H83" s="59">
        <v>326047907</v>
      </c>
      <c r="I83" s="59"/>
      <c r="J83" s="60" t="s">
        <v>1003</v>
      </c>
      <c r="K83" s="61" t="s">
        <v>1004</v>
      </c>
      <c r="L83" s="62" t="s">
        <v>62</v>
      </c>
      <c r="M83" s="61" t="s">
        <v>63</v>
      </c>
      <c r="N83" s="61" t="s">
        <v>57</v>
      </c>
      <c r="O83" s="61"/>
      <c r="P83" s="61"/>
      <c r="Q83" s="36"/>
      <c r="R83" s="36"/>
      <c r="S83" s="36"/>
      <c r="T83" s="36"/>
      <c r="U83" s="36"/>
      <c r="V83" s="78"/>
      <c r="W83" s="78"/>
      <c r="X83" s="78"/>
      <c r="Y83" s="78"/>
      <c r="Z83" s="78"/>
      <c r="AA83" s="78">
        <v>1</v>
      </c>
      <c r="AB83" s="78"/>
      <c r="AC83" s="78"/>
      <c r="AD83" s="78"/>
      <c r="AE83" s="78"/>
      <c r="AF83" s="78"/>
      <c r="AG83" s="289">
        <f t="shared" si="1"/>
        <v>0</v>
      </c>
    </row>
    <row r="84" spans="1:33">
      <c r="A84" s="6"/>
      <c r="B84" s="56">
        <v>38010</v>
      </c>
      <c r="C84" s="56" t="s">
        <v>12</v>
      </c>
      <c r="D84" s="9" t="s">
        <v>15</v>
      </c>
      <c r="E84" s="90" t="s">
        <v>851</v>
      </c>
      <c r="F84" s="57" t="s">
        <v>852</v>
      </c>
      <c r="G84" s="58"/>
      <c r="H84" s="59">
        <v>326548926</v>
      </c>
      <c r="I84" s="59"/>
      <c r="J84" s="60"/>
      <c r="K84" s="61" t="s">
        <v>853</v>
      </c>
      <c r="L84" s="62" t="s">
        <v>55</v>
      </c>
      <c r="M84" s="61" t="s">
        <v>854</v>
      </c>
      <c r="N84" s="61" t="s">
        <v>88</v>
      </c>
      <c r="O84" s="61"/>
      <c r="P84" s="61"/>
      <c r="Q84" s="36"/>
      <c r="R84" s="36"/>
      <c r="S84" s="36"/>
      <c r="T84" s="36"/>
      <c r="U84" s="36"/>
      <c r="V84" s="78"/>
      <c r="W84" s="78"/>
      <c r="X84" s="78"/>
      <c r="Y84" s="78"/>
      <c r="Z84" s="78"/>
      <c r="AA84" s="78"/>
      <c r="AB84" s="78"/>
      <c r="AC84" s="78">
        <v>1</v>
      </c>
      <c r="AD84" s="78"/>
      <c r="AE84" s="78"/>
      <c r="AF84" s="78"/>
      <c r="AG84" s="289">
        <f t="shared" si="1"/>
        <v>0</v>
      </c>
    </row>
    <row r="85" spans="1:33">
      <c r="A85" s="6"/>
      <c r="B85" s="56">
        <v>38689</v>
      </c>
      <c r="C85" s="56" t="s">
        <v>12</v>
      </c>
      <c r="D85" s="9" t="s">
        <v>15</v>
      </c>
      <c r="E85" s="90" t="s">
        <v>965</v>
      </c>
      <c r="F85" s="57" t="s">
        <v>507</v>
      </c>
      <c r="G85" s="58"/>
      <c r="H85" s="59"/>
      <c r="I85" s="59"/>
      <c r="J85" s="60"/>
      <c r="K85" s="61"/>
      <c r="L85" s="62"/>
      <c r="M85" s="61"/>
      <c r="N85" s="61" t="s">
        <v>88</v>
      </c>
      <c r="O85" s="61"/>
      <c r="P85" s="61"/>
      <c r="Q85" s="36"/>
      <c r="R85" s="36"/>
      <c r="S85" s="36"/>
      <c r="T85" s="36"/>
      <c r="U85" s="36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289">
        <f t="shared" si="1"/>
        <v>0</v>
      </c>
    </row>
    <row r="86" spans="1:33">
      <c r="A86" s="6"/>
      <c r="B86" s="56">
        <v>38540</v>
      </c>
      <c r="C86" s="56" t="s">
        <v>12</v>
      </c>
      <c r="D86" s="9" t="s">
        <v>14</v>
      </c>
      <c r="E86" s="90" t="s">
        <v>948</v>
      </c>
      <c r="F86" s="57" t="s">
        <v>949</v>
      </c>
      <c r="G86" s="58"/>
      <c r="H86" s="59">
        <v>326848919</v>
      </c>
      <c r="I86" s="59">
        <v>660482998</v>
      </c>
      <c r="J86" s="60"/>
      <c r="K86" s="61" t="s">
        <v>950</v>
      </c>
      <c r="L86" s="62" t="s">
        <v>559</v>
      </c>
      <c r="M86" s="61" t="s">
        <v>951</v>
      </c>
      <c r="N86" s="61" t="s">
        <v>88</v>
      </c>
      <c r="O86" s="61"/>
      <c r="P86" s="61"/>
      <c r="Q86" s="36"/>
      <c r="R86" s="36"/>
      <c r="S86" s="36"/>
      <c r="T86" s="36"/>
      <c r="U86" s="36"/>
      <c r="V86" s="78"/>
      <c r="W86" s="78"/>
      <c r="X86" s="78"/>
      <c r="Y86" s="78"/>
      <c r="Z86" s="78"/>
      <c r="AA86" s="78">
        <v>2</v>
      </c>
      <c r="AB86" s="78"/>
      <c r="AC86" s="78"/>
      <c r="AD86" s="78"/>
      <c r="AE86" s="78"/>
      <c r="AF86" s="78"/>
      <c r="AG86" s="289">
        <f t="shared" si="1"/>
        <v>0</v>
      </c>
    </row>
    <row r="87" spans="1:33">
      <c r="A87" s="6"/>
      <c r="B87" s="56">
        <v>38540</v>
      </c>
      <c r="C87" s="56" t="s">
        <v>12</v>
      </c>
      <c r="D87" s="9" t="s">
        <v>15</v>
      </c>
      <c r="E87" s="90" t="s">
        <v>952</v>
      </c>
      <c r="F87" s="57" t="s">
        <v>627</v>
      </c>
      <c r="G87" s="58"/>
      <c r="H87" s="59"/>
      <c r="I87" s="59"/>
      <c r="J87" s="60"/>
      <c r="K87" s="61"/>
      <c r="L87" s="62"/>
      <c r="M87" s="61"/>
      <c r="N87" s="61" t="s">
        <v>72</v>
      </c>
      <c r="O87" s="61"/>
      <c r="P87" s="61"/>
      <c r="Q87" s="36"/>
      <c r="R87" s="36"/>
      <c r="S87" s="36"/>
      <c r="T87" s="36"/>
      <c r="U87" s="36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289">
        <f t="shared" si="1"/>
        <v>0</v>
      </c>
    </row>
    <row r="88" spans="1:33">
      <c r="A88" s="6"/>
      <c r="B88" s="26">
        <v>40235</v>
      </c>
      <c r="C88" s="16" t="s">
        <v>12</v>
      </c>
      <c r="D88" s="9" t="s">
        <v>145</v>
      </c>
      <c r="E88" s="28" t="s">
        <v>462</v>
      </c>
      <c r="F88" s="16" t="s">
        <v>463</v>
      </c>
      <c r="G88" s="27">
        <v>17723</v>
      </c>
      <c r="H88" s="15">
        <v>326603789</v>
      </c>
      <c r="I88" s="15"/>
      <c r="J88" s="60" t="s">
        <v>464</v>
      </c>
      <c r="K88" s="16" t="s">
        <v>465</v>
      </c>
      <c r="L88" s="17" t="s">
        <v>466</v>
      </c>
      <c r="M88" s="17" t="s">
        <v>467</v>
      </c>
      <c r="N88" s="18" t="s">
        <v>57</v>
      </c>
      <c r="O88" s="18"/>
      <c r="P88" s="61"/>
      <c r="Q88" s="16"/>
      <c r="R88" s="16"/>
      <c r="S88" s="16"/>
      <c r="T88" s="16">
        <v>1</v>
      </c>
      <c r="U88" s="16">
        <v>1</v>
      </c>
      <c r="V88" s="43">
        <v>1</v>
      </c>
      <c r="W88" s="37">
        <v>1</v>
      </c>
      <c r="X88" s="37"/>
      <c r="Y88" s="43"/>
      <c r="Z88" s="43"/>
      <c r="AA88" s="45"/>
      <c r="AB88" s="38"/>
      <c r="AC88" s="37"/>
      <c r="AD88" s="78"/>
      <c r="AE88" s="78"/>
      <c r="AF88" s="78"/>
      <c r="AG88" s="289">
        <f t="shared" si="1"/>
        <v>0</v>
      </c>
    </row>
    <row r="89" spans="1:33">
      <c r="A89" s="6"/>
      <c r="B89" s="56">
        <v>39109</v>
      </c>
      <c r="C89" s="56" t="s">
        <v>12</v>
      </c>
      <c r="D89" s="9" t="s">
        <v>14</v>
      </c>
      <c r="E89" s="90" t="s">
        <v>1061</v>
      </c>
      <c r="F89" s="57" t="s">
        <v>573</v>
      </c>
      <c r="G89" s="58"/>
      <c r="H89" s="59">
        <v>326031782</v>
      </c>
      <c r="I89" s="59"/>
      <c r="J89" s="60" t="s">
        <v>1062</v>
      </c>
      <c r="K89" s="61" t="s">
        <v>1063</v>
      </c>
      <c r="L89" s="62" t="s">
        <v>559</v>
      </c>
      <c r="M89" s="61" t="s">
        <v>1064</v>
      </c>
      <c r="N89" s="61" t="s">
        <v>57</v>
      </c>
      <c r="O89" s="61"/>
      <c r="P89" s="61"/>
      <c r="Q89" s="36"/>
      <c r="R89" s="36"/>
      <c r="S89" s="36"/>
      <c r="T89" s="36"/>
      <c r="U89" s="36"/>
      <c r="V89" s="78"/>
      <c r="W89" s="78"/>
      <c r="X89" s="78">
        <v>1</v>
      </c>
      <c r="Y89" s="78"/>
      <c r="Z89" s="78">
        <v>1</v>
      </c>
      <c r="AA89" s="78"/>
      <c r="AB89" s="78"/>
      <c r="AC89" s="78"/>
      <c r="AD89" s="78"/>
      <c r="AE89" s="78"/>
      <c r="AF89" s="78"/>
      <c r="AG89" s="289">
        <f t="shared" si="1"/>
        <v>0</v>
      </c>
    </row>
    <row r="90" spans="1:33">
      <c r="A90" s="6"/>
      <c r="B90" s="56">
        <v>38381</v>
      </c>
      <c r="C90" s="56" t="s">
        <v>12</v>
      </c>
      <c r="D90" s="9" t="s">
        <v>15</v>
      </c>
      <c r="E90" s="90" t="s">
        <v>1376</v>
      </c>
      <c r="F90" s="57" t="s">
        <v>184</v>
      </c>
      <c r="G90" s="58"/>
      <c r="H90" s="59"/>
      <c r="I90" s="59"/>
      <c r="J90" s="60"/>
      <c r="K90" s="61" t="s">
        <v>934</v>
      </c>
      <c r="L90" s="62" t="s">
        <v>471</v>
      </c>
      <c r="M90" s="61" t="s">
        <v>933</v>
      </c>
      <c r="N90" s="61" t="s">
        <v>88</v>
      </c>
      <c r="O90" s="61"/>
      <c r="P90" s="61"/>
      <c r="Q90" s="36"/>
      <c r="R90" s="36"/>
      <c r="S90" s="36"/>
      <c r="T90" s="36"/>
      <c r="U90" s="36"/>
      <c r="V90" s="78"/>
      <c r="W90" s="78"/>
      <c r="X90" s="78"/>
      <c r="Y90" s="78"/>
      <c r="Z90" s="78"/>
      <c r="AA90" s="78"/>
      <c r="AB90" s="78">
        <v>2</v>
      </c>
      <c r="AC90" s="78"/>
      <c r="AD90" s="78"/>
      <c r="AE90" s="78"/>
      <c r="AF90" s="78"/>
      <c r="AG90" s="289">
        <f t="shared" si="1"/>
        <v>0</v>
      </c>
    </row>
    <row r="91" spans="1:33">
      <c r="A91" s="6"/>
      <c r="B91" s="56">
        <v>39882</v>
      </c>
      <c r="C91" s="56" t="s">
        <v>12</v>
      </c>
      <c r="D91" s="9" t="s">
        <v>15</v>
      </c>
      <c r="E91" s="90" t="s">
        <v>1173</v>
      </c>
      <c r="F91" s="57" t="s">
        <v>597</v>
      </c>
      <c r="G91" s="58"/>
      <c r="H91" s="59">
        <v>326475012</v>
      </c>
      <c r="I91" s="59"/>
      <c r="J91" s="60"/>
      <c r="K91" s="61" t="s">
        <v>1174</v>
      </c>
      <c r="L91" s="62" t="s">
        <v>62</v>
      </c>
      <c r="M91" s="61" t="s">
        <v>63</v>
      </c>
      <c r="N91" s="61" t="s">
        <v>88</v>
      </c>
      <c r="O91" s="61"/>
      <c r="P91" s="61"/>
      <c r="Q91" s="36"/>
      <c r="R91" s="36"/>
      <c r="S91" s="36"/>
      <c r="T91" s="36"/>
      <c r="U91" s="36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289">
        <f t="shared" si="1"/>
        <v>0</v>
      </c>
    </row>
    <row r="92" spans="1:33">
      <c r="A92" s="6"/>
      <c r="B92" s="56">
        <v>39828</v>
      </c>
      <c r="C92" s="56" t="s">
        <v>12</v>
      </c>
      <c r="D92" s="9" t="s">
        <v>14</v>
      </c>
      <c r="E92" s="90" t="s">
        <v>1157</v>
      </c>
      <c r="F92" s="57" t="s">
        <v>206</v>
      </c>
      <c r="G92" s="58">
        <v>18162</v>
      </c>
      <c r="H92" s="59">
        <v>326608838</v>
      </c>
      <c r="I92" s="59">
        <v>609536384</v>
      </c>
      <c r="J92" s="60" t="s">
        <v>1158</v>
      </c>
      <c r="K92" s="61" t="s">
        <v>1159</v>
      </c>
      <c r="L92" s="62" t="s">
        <v>70</v>
      </c>
      <c r="M92" s="61" t="s">
        <v>71</v>
      </c>
      <c r="N92" s="61" t="s">
        <v>57</v>
      </c>
      <c r="O92" s="61"/>
      <c r="P92" s="61"/>
      <c r="Q92" s="36"/>
      <c r="R92" s="36"/>
      <c r="S92" s="36"/>
      <c r="T92" s="36"/>
      <c r="U92" s="36"/>
      <c r="V92" s="78"/>
      <c r="W92" s="78"/>
      <c r="X92" s="78">
        <v>1</v>
      </c>
      <c r="Y92" s="78"/>
      <c r="Z92" s="78"/>
      <c r="AA92" s="78"/>
      <c r="AB92" s="78"/>
      <c r="AC92" s="78"/>
      <c r="AD92" s="78"/>
      <c r="AE92" s="78"/>
      <c r="AF92" s="78"/>
      <c r="AG92" s="289">
        <f t="shared" si="1"/>
        <v>0</v>
      </c>
    </row>
    <row r="93" spans="1:33">
      <c r="A93" s="6"/>
      <c r="B93" s="56">
        <v>39828</v>
      </c>
      <c r="C93" s="56" t="s">
        <v>12</v>
      </c>
      <c r="D93" s="9" t="s">
        <v>15</v>
      </c>
      <c r="E93" s="90" t="s">
        <v>1157</v>
      </c>
      <c r="F93" s="57" t="s">
        <v>918</v>
      </c>
      <c r="G93" s="58">
        <v>18932</v>
      </c>
      <c r="H93" s="59"/>
      <c r="I93" s="59"/>
      <c r="J93" s="60"/>
      <c r="K93" s="61" t="s">
        <v>1159</v>
      </c>
      <c r="L93" s="62" t="s">
        <v>70</v>
      </c>
      <c r="M93" s="61" t="s">
        <v>71</v>
      </c>
      <c r="N93" s="61" t="s">
        <v>72</v>
      </c>
      <c r="O93" s="61"/>
      <c r="P93" s="61"/>
      <c r="Q93" s="36"/>
      <c r="R93" s="36"/>
      <c r="S93" s="36"/>
      <c r="T93" s="36"/>
      <c r="U93" s="36"/>
      <c r="V93" s="78"/>
      <c r="W93" s="78"/>
      <c r="X93" s="78">
        <v>1</v>
      </c>
      <c r="Y93" s="78"/>
      <c r="Z93" s="78"/>
      <c r="AA93" s="78"/>
      <c r="AB93" s="78"/>
      <c r="AC93" s="78"/>
      <c r="AD93" s="78"/>
      <c r="AE93" s="78"/>
      <c r="AF93" s="78"/>
      <c r="AG93" s="289">
        <f t="shared" si="1"/>
        <v>0</v>
      </c>
    </row>
    <row r="94" spans="1:33">
      <c r="A94" s="6"/>
      <c r="B94" s="56">
        <v>38289</v>
      </c>
      <c r="C94" s="56"/>
      <c r="D94" s="9" t="s">
        <v>15</v>
      </c>
      <c r="E94" s="90" t="s">
        <v>870</v>
      </c>
      <c r="F94" s="57" t="s">
        <v>177</v>
      </c>
      <c r="G94" s="58"/>
      <c r="H94" s="59"/>
      <c r="I94" s="59"/>
      <c r="J94" s="60"/>
      <c r="K94" s="61" t="s">
        <v>871</v>
      </c>
      <c r="L94" s="62" t="s">
        <v>773</v>
      </c>
      <c r="M94" s="61" t="s">
        <v>774</v>
      </c>
      <c r="N94" s="61" t="s">
        <v>88</v>
      </c>
      <c r="O94" s="61"/>
      <c r="P94" s="61"/>
      <c r="Q94" s="36"/>
      <c r="R94" s="36"/>
      <c r="S94" s="36"/>
      <c r="T94" s="36"/>
      <c r="U94" s="36"/>
      <c r="V94" s="78"/>
      <c r="W94" s="78"/>
      <c r="X94" s="78"/>
      <c r="Y94" s="78"/>
      <c r="Z94" s="78"/>
      <c r="AA94" s="78"/>
      <c r="AB94" s="78"/>
      <c r="AC94" s="78">
        <v>1</v>
      </c>
      <c r="AD94" s="78"/>
      <c r="AE94" s="78"/>
      <c r="AF94" s="78"/>
      <c r="AG94" s="289">
        <f t="shared" si="1"/>
        <v>0</v>
      </c>
    </row>
    <row r="95" spans="1:33">
      <c r="A95" s="6"/>
      <c r="B95" s="56">
        <v>39480</v>
      </c>
      <c r="C95" s="56" t="s">
        <v>12</v>
      </c>
      <c r="D95" s="9" t="s">
        <v>15</v>
      </c>
      <c r="E95" s="90" t="s">
        <v>152</v>
      </c>
      <c r="F95" s="57" t="s">
        <v>157</v>
      </c>
      <c r="G95" s="58"/>
      <c r="H95" s="59">
        <v>326472521</v>
      </c>
      <c r="I95" s="59">
        <v>689227666</v>
      </c>
      <c r="J95" s="60" t="s">
        <v>154</v>
      </c>
      <c r="K95" s="61" t="s">
        <v>155</v>
      </c>
      <c r="L95" s="62" t="s">
        <v>62</v>
      </c>
      <c r="M95" s="61" t="s">
        <v>63</v>
      </c>
      <c r="N95" s="61" t="s">
        <v>57</v>
      </c>
      <c r="O95" s="61"/>
      <c r="P95" s="61"/>
      <c r="Q95" s="36"/>
      <c r="R95" s="36"/>
      <c r="S95" s="36"/>
      <c r="T95" s="36"/>
      <c r="U95" s="36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289">
        <f t="shared" si="1"/>
        <v>0</v>
      </c>
    </row>
    <row r="96" spans="1:33">
      <c r="A96" s="6"/>
      <c r="B96" s="56">
        <v>39480</v>
      </c>
      <c r="C96" s="56" t="s">
        <v>12</v>
      </c>
      <c r="D96" s="9" t="s">
        <v>15</v>
      </c>
      <c r="E96" s="90" t="s">
        <v>152</v>
      </c>
      <c r="F96" s="57" t="s">
        <v>157</v>
      </c>
      <c r="G96" s="58"/>
      <c r="H96" s="59"/>
      <c r="I96" s="59"/>
      <c r="J96" s="60"/>
      <c r="K96" s="61" t="s">
        <v>155</v>
      </c>
      <c r="L96" s="62" t="s">
        <v>62</v>
      </c>
      <c r="M96" s="61" t="s">
        <v>63</v>
      </c>
      <c r="N96" s="61" t="s">
        <v>72</v>
      </c>
      <c r="O96" s="61"/>
      <c r="P96" s="61"/>
      <c r="Q96" s="36"/>
      <c r="R96" s="36"/>
      <c r="S96" s="36"/>
      <c r="T96" s="36"/>
      <c r="U96" s="36"/>
      <c r="V96" s="78"/>
      <c r="W96" s="78" t="s">
        <v>617</v>
      </c>
      <c r="X96" s="78"/>
      <c r="Y96" s="78"/>
      <c r="Z96" s="78"/>
      <c r="AA96" s="78"/>
      <c r="AB96" s="78"/>
      <c r="AC96" s="78"/>
      <c r="AD96" s="78"/>
      <c r="AE96" s="78"/>
      <c r="AF96" s="78"/>
      <c r="AG96" s="289">
        <f t="shared" si="1"/>
        <v>0</v>
      </c>
    </row>
    <row r="97" spans="1:33">
      <c r="A97" s="6"/>
      <c r="B97" s="56">
        <v>38010</v>
      </c>
      <c r="C97" s="56" t="s">
        <v>12</v>
      </c>
      <c r="D97" s="9" t="s">
        <v>15</v>
      </c>
      <c r="E97" s="90" t="s">
        <v>855</v>
      </c>
      <c r="F97" s="57" t="s">
        <v>856</v>
      </c>
      <c r="G97" s="58"/>
      <c r="H97" s="59">
        <v>326080866</v>
      </c>
      <c r="I97" s="59"/>
      <c r="J97" s="60"/>
      <c r="K97" s="61" t="s">
        <v>857</v>
      </c>
      <c r="L97" s="62" t="s">
        <v>86</v>
      </c>
      <c r="M97" s="61" t="s">
        <v>63</v>
      </c>
      <c r="N97" s="61" t="s">
        <v>88</v>
      </c>
      <c r="O97" s="61"/>
      <c r="P97" s="61"/>
      <c r="Q97" s="36"/>
      <c r="R97" s="36"/>
      <c r="S97" s="36"/>
      <c r="T97" s="36"/>
      <c r="U97" s="36"/>
      <c r="V97" s="78"/>
      <c r="W97" s="78"/>
      <c r="X97" s="78"/>
      <c r="Y97" s="78"/>
      <c r="Z97" s="78"/>
      <c r="AA97" s="78"/>
      <c r="AB97" s="78"/>
      <c r="AC97" s="78">
        <v>1</v>
      </c>
      <c r="AD97" s="78"/>
      <c r="AE97" s="78"/>
      <c r="AF97" s="78"/>
      <c r="AG97" s="289">
        <f t="shared" si="1"/>
        <v>0</v>
      </c>
    </row>
    <row r="98" spans="1:33">
      <c r="A98" s="6"/>
      <c r="B98" s="56">
        <v>36922</v>
      </c>
      <c r="C98" s="56" t="s">
        <v>12</v>
      </c>
      <c r="D98" s="9" t="s">
        <v>14</v>
      </c>
      <c r="E98" s="90" t="s">
        <v>739</v>
      </c>
      <c r="F98" s="57" t="s">
        <v>733</v>
      </c>
      <c r="G98" s="58"/>
      <c r="H98" s="59"/>
      <c r="I98" s="59"/>
      <c r="J98" s="60"/>
      <c r="K98" s="61" t="s">
        <v>740</v>
      </c>
      <c r="L98" s="62" t="s">
        <v>741</v>
      </c>
      <c r="M98" s="61" t="s">
        <v>742</v>
      </c>
      <c r="N98" s="61" t="s">
        <v>88</v>
      </c>
      <c r="O98" s="61"/>
      <c r="P98" s="61"/>
      <c r="Q98" s="36"/>
      <c r="R98" s="36"/>
      <c r="S98" s="36"/>
      <c r="T98" s="36"/>
      <c r="U98" s="36"/>
      <c r="V98" s="78"/>
      <c r="W98" s="78"/>
      <c r="X98" s="78"/>
      <c r="Y98" s="78"/>
      <c r="Z98" s="78"/>
      <c r="AA98" s="78"/>
      <c r="AB98" s="78"/>
      <c r="AC98" s="78"/>
      <c r="AD98" s="78"/>
      <c r="AE98" s="78">
        <v>2</v>
      </c>
      <c r="AF98" s="78">
        <v>2</v>
      </c>
      <c r="AG98" s="289">
        <f t="shared" si="1"/>
        <v>0</v>
      </c>
    </row>
    <row r="99" spans="1:33">
      <c r="A99" s="6"/>
      <c r="B99" s="56">
        <v>36922</v>
      </c>
      <c r="C99" s="56" t="s">
        <v>12</v>
      </c>
      <c r="D99" s="9" t="s">
        <v>15</v>
      </c>
      <c r="E99" s="90" t="s">
        <v>739</v>
      </c>
      <c r="F99" s="57" t="s">
        <v>743</v>
      </c>
      <c r="G99" s="58"/>
      <c r="H99" s="59"/>
      <c r="I99" s="59"/>
      <c r="J99" s="60"/>
      <c r="K99" s="61"/>
      <c r="L99" s="62"/>
      <c r="M99" s="61"/>
      <c r="N99" s="61" t="s">
        <v>72</v>
      </c>
      <c r="O99" s="61"/>
      <c r="P99" s="61"/>
      <c r="Q99" s="36"/>
      <c r="R99" s="36"/>
      <c r="S99" s="36"/>
      <c r="T99" s="36"/>
      <c r="U99" s="36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289">
        <f t="shared" si="1"/>
        <v>0</v>
      </c>
    </row>
    <row r="100" spans="1:33">
      <c r="A100" s="6"/>
      <c r="B100" s="26">
        <v>40255</v>
      </c>
      <c r="C100" s="16" t="s">
        <v>12</v>
      </c>
      <c r="D100" s="9" t="s">
        <v>15</v>
      </c>
      <c r="E100" s="28" t="s">
        <v>473</v>
      </c>
      <c r="F100" s="16" t="s">
        <v>164</v>
      </c>
      <c r="G100" s="27">
        <v>19072</v>
      </c>
      <c r="H100" s="15">
        <v>326814672</v>
      </c>
      <c r="I100" s="15"/>
      <c r="J100" s="60" t="s">
        <v>474</v>
      </c>
      <c r="K100" s="16" t="s">
        <v>475</v>
      </c>
      <c r="L100" s="17" t="s">
        <v>86</v>
      </c>
      <c r="M100" s="17" t="s">
        <v>87</v>
      </c>
      <c r="N100" s="18" t="s">
        <v>57</v>
      </c>
      <c r="O100" s="18"/>
      <c r="P100" s="61"/>
      <c r="Q100" s="16"/>
      <c r="R100" s="16"/>
      <c r="S100" s="16"/>
      <c r="T100" s="16" t="s">
        <v>617</v>
      </c>
      <c r="U100" s="16">
        <v>1</v>
      </c>
      <c r="V100" s="43">
        <v>2</v>
      </c>
      <c r="W100" s="37">
        <v>2</v>
      </c>
      <c r="X100" s="37"/>
      <c r="Y100" s="43"/>
      <c r="Z100" s="43"/>
      <c r="AA100" s="45"/>
      <c r="AB100" s="38"/>
      <c r="AC100" s="37"/>
      <c r="AD100" s="78"/>
      <c r="AE100" s="78"/>
      <c r="AF100" s="78"/>
      <c r="AG100" s="289">
        <f t="shared" si="1"/>
        <v>0</v>
      </c>
    </row>
    <row r="101" spans="1:33">
      <c r="A101" s="6"/>
      <c r="B101" s="26">
        <v>40255</v>
      </c>
      <c r="C101" s="16" t="s">
        <v>12</v>
      </c>
      <c r="D101" s="9" t="s">
        <v>145</v>
      </c>
      <c r="E101" s="28" t="s">
        <v>473</v>
      </c>
      <c r="F101" s="16" t="s">
        <v>318</v>
      </c>
      <c r="G101" s="27">
        <v>17080</v>
      </c>
      <c r="H101" s="15">
        <v>326814672</v>
      </c>
      <c r="I101" s="15"/>
      <c r="J101" s="60"/>
      <c r="K101" s="16" t="s">
        <v>475</v>
      </c>
      <c r="L101" s="17" t="s">
        <v>86</v>
      </c>
      <c r="M101" s="17" t="s">
        <v>87</v>
      </c>
      <c r="N101" s="18" t="s">
        <v>72</v>
      </c>
      <c r="O101" s="18"/>
      <c r="P101" s="61"/>
      <c r="Q101" s="16"/>
      <c r="R101" s="16"/>
      <c r="S101" s="16"/>
      <c r="T101" s="16">
        <v>2</v>
      </c>
      <c r="U101" s="16" t="s">
        <v>617</v>
      </c>
      <c r="V101" s="43" t="s">
        <v>617</v>
      </c>
      <c r="W101" s="37" t="s">
        <v>617</v>
      </c>
      <c r="X101" s="37"/>
      <c r="Y101" s="43"/>
      <c r="Z101" s="43"/>
      <c r="AA101" s="45"/>
      <c r="AB101" s="38"/>
      <c r="AC101" s="37"/>
      <c r="AD101" s="78"/>
      <c r="AE101" s="78"/>
      <c r="AF101" s="78"/>
      <c r="AG101" s="289">
        <f t="shared" si="1"/>
        <v>0</v>
      </c>
    </row>
    <row r="102" spans="1:33">
      <c r="A102" s="6"/>
      <c r="B102" s="56">
        <v>38745</v>
      </c>
      <c r="C102" s="56" t="s">
        <v>12</v>
      </c>
      <c r="D102" s="9" t="s">
        <v>14</v>
      </c>
      <c r="E102" s="90" t="s">
        <v>1011</v>
      </c>
      <c r="F102" s="57" t="s">
        <v>1012</v>
      </c>
      <c r="G102" s="58"/>
      <c r="H102" s="59">
        <v>326540045</v>
      </c>
      <c r="I102" s="59"/>
      <c r="J102" s="60"/>
      <c r="K102" s="61" t="s">
        <v>1013</v>
      </c>
      <c r="L102" s="62" t="s">
        <v>55</v>
      </c>
      <c r="M102" s="61" t="s">
        <v>56</v>
      </c>
      <c r="N102" s="61" t="s">
        <v>88</v>
      </c>
      <c r="O102" s="61"/>
      <c r="P102" s="61"/>
      <c r="Q102" s="36"/>
      <c r="R102" s="36"/>
      <c r="S102" s="36"/>
      <c r="T102" s="36"/>
      <c r="U102" s="36"/>
      <c r="V102" s="78"/>
      <c r="W102" s="78"/>
      <c r="X102" s="78"/>
      <c r="Y102" s="78">
        <v>2</v>
      </c>
      <c r="Z102" s="78">
        <v>2</v>
      </c>
      <c r="AA102" s="78">
        <v>2</v>
      </c>
      <c r="AB102" s="78"/>
      <c r="AC102" s="78"/>
      <c r="AD102" s="78"/>
      <c r="AE102" s="78"/>
      <c r="AF102" s="78"/>
      <c r="AG102" s="289">
        <f t="shared" si="1"/>
        <v>0</v>
      </c>
    </row>
    <row r="103" spans="1:33">
      <c r="A103" s="6"/>
      <c r="B103" s="56">
        <v>40024</v>
      </c>
      <c r="C103" s="56" t="s">
        <v>12</v>
      </c>
      <c r="D103" s="9" t="s">
        <v>15</v>
      </c>
      <c r="E103" s="90" t="s">
        <v>1202</v>
      </c>
      <c r="F103" s="57" t="s">
        <v>1066</v>
      </c>
      <c r="G103" s="58">
        <v>25494</v>
      </c>
      <c r="H103" s="59" t="s">
        <v>1199</v>
      </c>
      <c r="I103" s="59"/>
      <c r="J103" s="60" t="s">
        <v>1200</v>
      </c>
      <c r="K103" s="61" t="s">
        <v>1201</v>
      </c>
      <c r="L103" s="62" t="s">
        <v>62</v>
      </c>
      <c r="M103" s="61" t="s">
        <v>63</v>
      </c>
      <c r="N103" s="61" t="s">
        <v>57</v>
      </c>
      <c r="O103" s="61"/>
      <c r="P103" s="61"/>
      <c r="Q103" s="36"/>
      <c r="R103" s="36"/>
      <c r="S103" s="36"/>
      <c r="T103" s="36"/>
      <c r="U103" s="36"/>
      <c r="V103" s="78"/>
      <c r="W103" s="78"/>
      <c r="X103" s="78">
        <v>1</v>
      </c>
      <c r="Y103" s="78"/>
      <c r="Z103" s="78"/>
      <c r="AA103" s="78"/>
      <c r="AB103" s="78"/>
      <c r="AC103" s="78"/>
      <c r="AD103" s="78"/>
      <c r="AE103" s="78"/>
      <c r="AF103" s="78"/>
      <c r="AG103" s="289">
        <f t="shared" si="1"/>
        <v>0</v>
      </c>
    </row>
    <row r="104" spans="1:33">
      <c r="A104" s="6"/>
      <c r="B104" s="56">
        <v>38826</v>
      </c>
      <c r="C104" s="56" t="s">
        <v>12</v>
      </c>
      <c r="D104" s="9" t="s">
        <v>14</v>
      </c>
      <c r="E104" s="90" t="s">
        <v>1051</v>
      </c>
      <c r="F104" s="57" t="s">
        <v>1052</v>
      </c>
      <c r="G104" s="58"/>
      <c r="H104" s="59"/>
      <c r="I104" s="59">
        <v>689444519</v>
      </c>
      <c r="J104" s="60" t="s">
        <v>1053</v>
      </c>
      <c r="K104" s="61" t="s">
        <v>1054</v>
      </c>
      <c r="L104" s="62" t="s">
        <v>62</v>
      </c>
      <c r="M104" s="61" t="s">
        <v>63</v>
      </c>
      <c r="N104" s="61" t="s">
        <v>57</v>
      </c>
      <c r="O104" s="61"/>
      <c r="P104" s="61"/>
      <c r="Q104" s="36"/>
      <c r="R104" s="36"/>
      <c r="S104" s="36"/>
      <c r="T104" s="36"/>
      <c r="U104" s="36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289">
        <f t="shared" si="1"/>
        <v>0</v>
      </c>
    </row>
    <row r="105" spans="1:33">
      <c r="A105" s="6"/>
      <c r="B105" s="56">
        <v>39053</v>
      </c>
      <c r="C105" s="56" t="s">
        <v>12</v>
      </c>
      <c r="D105" s="9" t="s">
        <v>14</v>
      </c>
      <c r="E105" s="90" t="s">
        <v>1058</v>
      </c>
      <c r="F105" s="57" t="s">
        <v>477</v>
      </c>
      <c r="G105" s="58"/>
      <c r="H105" s="59">
        <v>326893654</v>
      </c>
      <c r="I105" s="59">
        <v>621806668</v>
      </c>
      <c r="J105" s="60" t="s">
        <v>1059</v>
      </c>
      <c r="K105" s="61" t="s">
        <v>1060</v>
      </c>
      <c r="L105" s="62" t="s">
        <v>62</v>
      </c>
      <c r="M105" s="61" t="s">
        <v>63</v>
      </c>
      <c r="N105" s="61" t="s">
        <v>57</v>
      </c>
      <c r="O105" s="61"/>
      <c r="P105" s="61"/>
      <c r="Q105" s="36"/>
      <c r="R105" s="36"/>
      <c r="S105" s="36"/>
      <c r="T105" s="36"/>
      <c r="U105" s="36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289">
        <f t="shared" si="1"/>
        <v>0</v>
      </c>
    </row>
    <row r="106" spans="1:33">
      <c r="A106" s="6"/>
      <c r="B106" s="56">
        <v>37282</v>
      </c>
      <c r="C106" s="56" t="s">
        <v>12</v>
      </c>
      <c r="D106" s="9" t="s">
        <v>14</v>
      </c>
      <c r="E106" s="90" t="s">
        <v>814</v>
      </c>
      <c r="F106" s="57" t="s">
        <v>28</v>
      </c>
      <c r="G106" s="58"/>
      <c r="H106" s="59">
        <v>326544397</v>
      </c>
      <c r="I106" s="59">
        <v>663295842</v>
      </c>
      <c r="J106" s="60"/>
      <c r="K106" s="61" t="s">
        <v>815</v>
      </c>
      <c r="L106" s="62" t="s">
        <v>55</v>
      </c>
      <c r="M106" s="61" t="s">
        <v>56</v>
      </c>
      <c r="N106" s="61" t="s">
        <v>88</v>
      </c>
      <c r="O106" s="61"/>
      <c r="P106" s="61"/>
      <c r="Q106" s="36"/>
      <c r="R106" s="36"/>
      <c r="S106" s="36"/>
      <c r="T106" s="36"/>
      <c r="U106" s="36"/>
      <c r="V106" s="78"/>
      <c r="W106" s="78"/>
      <c r="X106" s="78"/>
      <c r="Y106" s="78"/>
      <c r="Z106" s="78"/>
      <c r="AA106" s="78"/>
      <c r="AB106" s="78" t="s">
        <v>1240</v>
      </c>
      <c r="AC106" s="78" t="s">
        <v>1240</v>
      </c>
      <c r="AD106" s="78" t="s">
        <v>1240</v>
      </c>
      <c r="AE106" s="78">
        <v>1</v>
      </c>
      <c r="AF106" s="78"/>
      <c r="AG106" s="289">
        <f t="shared" si="1"/>
        <v>0</v>
      </c>
    </row>
    <row r="107" spans="1:33">
      <c r="A107" s="6"/>
      <c r="B107" s="7">
        <v>38039</v>
      </c>
      <c r="C107" s="7" t="s">
        <v>12</v>
      </c>
      <c r="D107" s="9" t="s">
        <v>14</v>
      </c>
      <c r="E107" s="9" t="s">
        <v>202</v>
      </c>
      <c r="F107" s="13" t="s">
        <v>193</v>
      </c>
      <c r="G107" s="27"/>
      <c r="H107" s="15">
        <v>326515480</v>
      </c>
      <c r="I107" s="15"/>
      <c r="J107" s="60" t="s">
        <v>203</v>
      </c>
      <c r="K107" s="16" t="s">
        <v>204</v>
      </c>
      <c r="L107" s="17" t="s">
        <v>55</v>
      </c>
      <c r="M107" s="16" t="s">
        <v>56</v>
      </c>
      <c r="N107" s="18" t="s">
        <v>57</v>
      </c>
      <c r="O107" s="61"/>
      <c r="P107" s="61"/>
      <c r="Q107" s="36"/>
      <c r="R107" s="36"/>
      <c r="S107" s="36"/>
      <c r="T107" s="36"/>
      <c r="U107" s="36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289">
        <f t="shared" si="1"/>
        <v>0</v>
      </c>
    </row>
    <row r="108" spans="1:33">
      <c r="A108" s="6"/>
      <c r="B108" s="56">
        <v>38039</v>
      </c>
      <c r="C108" s="56" t="s">
        <v>12</v>
      </c>
      <c r="D108" s="9" t="s">
        <v>15</v>
      </c>
      <c r="E108" s="90" t="s">
        <v>202</v>
      </c>
      <c r="F108" s="57" t="s">
        <v>177</v>
      </c>
      <c r="G108" s="58"/>
      <c r="H108" s="59"/>
      <c r="I108" s="59"/>
      <c r="J108" s="60"/>
      <c r="K108" s="61"/>
      <c r="L108" s="62"/>
      <c r="M108" s="61"/>
      <c r="N108" s="61" t="s">
        <v>72</v>
      </c>
      <c r="O108" s="61"/>
      <c r="P108" s="61"/>
      <c r="Q108" s="36"/>
      <c r="R108" s="36"/>
      <c r="S108" s="36"/>
      <c r="T108" s="36"/>
      <c r="U108" s="36"/>
      <c r="V108" s="78"/>
      <c r="W108" s="78"/>
      <c r="X108" s="78"/>
      <c r="Y108" s="78"/>
      <c r="Z108" s="78"/>
      <c r="AA108" s="78"/>
      <c r="AB108" s="78"/>
      <c r="AC108" s="78">
        <v>1</v>
      </c>
      <c r="AD108" s="78"/>
      <c r="AE108" s="78"/>
      <c r="AF108" s="78"/>
      <c r="AG108" s="289">
        <f t="shared" si="1"/>
        <v>0</v>
      </c>
    </row>
    <row r="109" spans="1:33">
      <c r="A109" s="6"/>
      <c r="B109" s="56">
        <v>38381</v>
      </c>
      <c r="C109" s="56" t="s">
        <v>12</v>
      </c>
      <c r="D109" s="9" t="s">
        <v>15</v>
      </c>
      <c r="E109" s="90" t="s">
        <v>929</v>
      </c>
      <c r="F109" s="57" t="s">
        <v>930</v>
      </c>
      <c r="G109" s="58"/>
      <c r="H109" s="59">
        <v>326654687</v>
      </c>
      <c r="I109" s="59"/>
      <c r="J109" s="60" t="s">
        <v>931</v>
      </c>
      <c r="K109" s="61" t="s">
        <v>932</v>
      </c>
      <c r="L109" s="62" t="s">
        <v>471</v>
      </c>
      <c r="M109" s="61" t="s">
        <v>933</v>
      </c>
      <c r="N109" s="61" t="s">
        <v>57</v>
      </c>
      <c r="O109" s="61"/>
      <c r="P109" s="61"/>
      <c r="Q109" s="36"/>
      <c r="R109" s="36"/>
      <c r="S109" s="36"/>
      <c r="T109" s="36"/>
      <c r="U109" s="36"/>
      <c r="V109" s="78"/>
      <c r="W109" s="78"/>
      <c r="X109" s="78"/>
      <c r="Y109" s="78">
        <v>1</v>
      </c>
      <c r="Z109" s="78">
        <v>1</v>
      </c>
      <c r="AA109" s="78">
        <v>1</v>
      </c>
      <c r="AB109" s="78">
        <v>1</v>
      </c>
      <c r="AC109" s="78"/>
      <c r="AD109" s="78"/>
      <c r="AE109" s="78"/>
      <c r="AF109" s="78"/>
      <c r="AG109" s="289">
        <f t="shared" si="1"/>
        <v>0</v>
      </c>
    </row>
    <row r="110" spans="1:33">
      <c r="A110" s="126"/>
      <c r="B110" s="25">
        <v>39914</v>
      </c>
      <c r="C110" s="25" t="s">
        <v>12</v>
      </c>
      <c r="D110" s="9" t="s">
        <v>14</v>
      </c>
      <c r="E110" s="134" t="s">
        <v>375</v>
      </c>
      <c r="F110" s="18" t="s">
        <v>361</v>
      </c>
      <c r="G110" s="29">
        <v>17417</v>
      </c>
      <c r="H110" s="30"/>
      <c r="I110" s="30">
        <v>665760767</v>
      </c>
      <c r="J110" s="60" t="s">
        <v>376</v>
      </c>
      <c r="K110" s="18" t="s">
        <v>377</v>
      </c>
      <c r="L110" s="31" t="s">
        <v>62</v>
      </c>
      <c r="M110" s="31" t="s">
        <v>63</v>
      </c>
      <c r="N110" s="18" t="s">
        <v>57</v>
      </c>
      <c r="O110" s="18"/>
      <c r="P110" s="61"/>
      <c r="Q110" s="42"/>
      <c r="R110" s="42"/>
      <c r="S110" s="42"/>
      <c r="T110" s="42"/>
      <c r="U110" s="37">
        <v>1</v>
      </c>
      <c r="V110" s="37"/>
      <c r="W110" s="42">
        <v>1</v>
      </c>
      <c r="X110" s="42">
        <v>1</v>
      </c>
      <c r="Y110" s="36"/>
      <c r="Z110" s="36"/>
      <c r="AA110" s="36"/>
      <c r="AB110" s="38"/>
      <c r="AC110" s="37"/>
      <c r="AD110" s="78"/>
      <c r="AE110" s="78"/>
      <c r="AF110" s="78"/>
      <c r="AG110" s="289">
        <f t="shared" si="1"/>
        <v>0</v>
      </c>
    </row>
    <row r="111" spans="1:33">
      <c r="A111" s="6"/>
      <c r="B111" s="56">
        <v>39141</v>
      </c>
      <c r="C111" s="56" t="s">
        <v>12</v>
      </c>
      <c r="D111" s="9" t="s">
        <v>15</v>
      </c>
      <c r="E111" s="90" t="s">
        <v>1071</v>
      </c>
      <c r="F111" s="57" t="s">
        <v>1072</v>
      </c>
      <c r="G111" s="58"/>
      <c r="H111" s="59"/>
      <c r="I111" s="59">
        <v>621957150</v>
      </c>
      <c r="J111" s="60" t="s">
        <v>1073</v>
      </c>
      <c r="K111" s="61" t="s">
        <v>1074</v>
      </c>
      <c r="L111" s="62" t="s">
        <v>62</v>
      </c>
      <c r="M111" s="61" t="s">
        <v>63</v>
      </c>
      <c r="N111" s="61" t="s">
        <v>57</v>
      </c>
      <c r="O111" s="61"/>
      <c r="P111" s="61"/>
      <c r="Q111" s="36"/>
      <c r="R111" s="36"/>
      <c r="S111" s="36"/>
      <c r="T111" s="36"/>
      <c r="U111" s="36"/>
      <c r="V111" s="78"/>
      <c r="W111" s="78"/>
      <c r="X111" s="78"/>
      <c r="Y111" s="78">
        <v>1</v>
      </c>
      <c r="Z111" s="78">
        <v>1</v>
      </c>
      <c r="AA111" s="78"/>
      <c r="AB111" s="78"/>
      <c r="AC111" s="78"/>
      <c r="AD111" s="78"/>
      <c r="AE111" s="78"/>
      <c r="AF111" s="78"/>
      <c r="AG111" s="289">
        <f t="shared" si="1"/>
        <v>0</v>
      </c>
    </row>
    <row r="112" spans="1:33">
      <c r="A112" s="6"/>
      <c r="B112" s="56">
        <v>38711</v>
      </c>
      <c r="C112" s="56" t="s">
        <v>12</v>
      </c>
      <c r="D112" s="9" t="s">
        <v>15</v>
      </c>
      <c r="E112" s="90" t="s">
        <v>990</v>
      </c>
      <c r="F112" s="57" t="s">
        <v>991</v>
      </c>
      <c r="G112" s="58">
        <v>19820</v>
      </c>
      <c r="H112" s="59">
        <v>326663325</v>
      </c>
      <c r="I112" s="59"/>
      <c r="J112" s="60" t="s">
        <v>988</v>
      </c>
      <c r="K112" s="61" t="s">
        <v>992</v>
      </c>
      <c r="L112" s="62" t="s">
        <v>170</v>
      </c>
      <c r="M112" s="61" t="s">
        <v>171</v>
      </c>
      <c r="N112" s="61" t="s">
        <v>57</v>
      </c>
      <c r="O112" s="61"/>
      <c r="P112" s="61"/>
      <c r="Q112" s="36"/>
      <c r="R112" s="36"/>
      <c r="S112" s="36"/>
      <c r="T112" s="36"/>
      <c r="U112" s="36"/>
      <c r="V112" s="78"/>
      <c r="W112" s="78"/>
      <c r="X112" s="78"/>
      <c r="Y112" s="78">
        <v>1</v>
      </c>
      <c r="Z112" s="78">
        <v>1</v>
      </c>
      <c r="AA112" s="78">
        <v>1</v>
      </c>
      <c r="AB112" s="78"/>
      <c r="AC112" s="78"/>
      <c r="AD112" s="78"/>
      <c r="AE112" s="78"/>
      <c r="AF112" s="78"/>
      <c r="AG112" s="289">
        <f t="shared" si="1"/>
        <v>0</v>
      </c>
    </row>
    <row r="113" spans="1:33">
      <c r="A113" s="128"/>
      <c r="B113" s="129">
        <v>40936</v>
      </c>
      <c r="C113" s="129" t="s">
        <v>12</v>
      </c>
      <c r="D113" s="9" t="s">
        <v>145</v>
      </c>
      <c r="E113" s="9" t="s">
        <v>1271</v>
      </c>
      <c r="F113" s="130" t="s">
        <v>193</v>
      </c>
      <c r="G113" s="131">
        <v>19953</v>
      </c>
      <c r="H113" s="30">
        <v>326849011</v>
      </c>
      <c r="I113" s="30">
        <v>676891649</v>
      </c>
      <c r="J113" s="30" t="s">
        <v>1272</v>
      </c>
      <c r="K113" s="18" t="s">
        <v>1273</v>
      </c>
      <c r="L113" s="31" t="s">
        <v>62</v>
      </c>
      <c r="M113" s="18" t="s">
        <v>63</v>
      </c>
      <c r="N113" s="18" t="s">
        <v>57</v>
      </c>
      <c r="O113" s="18"/>
      <c r="P113" s="18"/>
      <c r="Q113" s="42"/>
      <c r="R113" s="42"/>
      <c r="S113" s="42"/>
      <c r="T113" s="42"/>
      <c r="U113" s="36">
        <v>2</v>
      </c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289">
        <f t="shared" si="1"/>
        <v>0</v>
      </c>
    </row>
    <row r="114" spans="1:33">
      <c r="A114" s="128"/>
      <c r="B114" s="129">
        <v>40936</v>
      </c>
      <c r="C114" s="129" t="s">
        <v>12</v>
      </c>
      <c r="D114" s="9" t="s">
        <v>15</v>
      </c>
      <c r="E114" s="9" t="s">
        <v>1271</v>
      </c>
      <c r="F114" s="130" t="s">
        <v>236</v>
      </c>
      <c r="G114" s="131">
        <v>18186</v>
      </c>
      <c r="H114" s="30">
        <v>326849011</v>
      </c>
      <c r="I114" s="30">
        <v>676891649</v>
      </c>
      <c r="J114" s="30" t="s">
        <v>1274</v>
      </c>
      <c r="K114" s="18" t="s">
        <v>1273</v>
      </c>
      <c r="L114" s="31" t="s">
        <v>62</v>
      </c>
      <c r="M114" s="18" t="s">
        <v>63</v>
      </c>
      <c r="N114" s="18" t="s">
        <v>57</v>
      </c>
      <c r="O114" s="18"/>
      <c r="P114" s="18"/>
      <c r="Q114" s="42"/>
      <c r="R114" s="42"/>
      <c r="S114" s="42"/>
      <c r="T114" s="42"/>
      <c r="U114" s="36" t="s">
        <v>617</v>
      </c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89">
        <f t="shared" si="1"/>
        <v>0</v>
      </c>
    </row>
    <row r="115" spans="1:33">
      <c r="A115" s="6"/>
      <c r="B115" s="56">
        <v>37646</v>
      </c>
      <c r="C115" s="56" t="s">
        <v>12</v>
      </c>
      <c r="D115" s="9" t="s">
        <v>14</v>
      </c>
      <c r="E115" s="90" t="s">
        <v>838</v>
      </c>
      <c r="F115" s="57" t="s">
        <v>802</v>
      </c>
      <c r="G115" s="58"/>
      <c r="H115" s="59"/>
      <c r="I115" s="59"/>
      <c r="J115" s="60"/>
      <c r="K115" s="61"/>
      <c r="L115" s="62"/>
      <c r="M115" s="61"/>
      <c r="N115" s="61" t="s">
        <v>72</v>
      </c>
      <c r="O115" s="61"/>
      <c r="P115" s="61"/>
      <c r="Q115" s="36"/>
      <c r="R115" s="36"/>
      <c r="S115" s="36"/>
      <c r="T115" s="36"/>
      <c r="U115" s="36"/>
      <c r="V115" s="78"/>
      <c r="W115" s="78"/>
      <c r="X115" s="78"/>
      <c r="Y115" s="78"/>
      <c r="Z115" s="78"/>
      <c r="AA115" s="78"/>
      <c r="AB115" s="78">
        <v>1</v>
      </c>
      <c r="AC115" s="78">
        <v>1</v>
      </c>
      <c r="AD115" s="78">
        <v>1</v>
      </c>
      <c r="AE115" s="78"/>
      <c r="AF115" s="78"/>
      <c r="AG115" s="289">
        <f t="shared" si="1"/>
        <v>0</v>
      </c>
    </row>
    <row r="116" spans="1:33">
      <c r="A116" s="6"/>
      <c r="B116" s="26">
        <v>40059</v>
      </c>
      <c r="C116" s="16" t="s">
        <v>140</v>
      </c>
      <c r="D116" s="9" t="s">
        <v>15</v>
      </c>
      <c r="E116" s="28" t="s">
        <v>382</v>
      </c>
      <c r="F116" s="16" t="s">
        <v>383</v>
      </c>
      <c r="G116" s="27">
        <v>17653</v>
      </c>
      <c r="H116" s="15" t="s">
        <v>384</v>
      </c>
      <c r="I116" s="15"/>
      <c r="J116" s="60" t="s">
        <v>385</v>
      </c>
      <c r="K116" s="16" t="s">
        <v>386</v>
      </c>
      <c r="L116" s="17" t="s">
        <v>387</v>
      </c>
      <c r="M116" s="17" t="s">
        <v>388</v>
      </c>
      <c r="N116" s="18" t="s">
        <v>57</v>
      </c>
      <c r="O116" s="61"/>
      <c r="P116" s="61"/>
      <c r="Q116" s="36"/>
      <c r="R116" s="36"/>
      <c r="S116" s="36"/>
      <c r="T116" s="36"/>
      <c r="U116" s="36"/>
      <c r="V116" s="78" t="s">
        <v>617</v>
      </c>
      <c r="W116" s="78" t="s">
        <v>617</v>
      </c>
      <c r="X116" s="78"/>
      <c r="Y116" s="78"/>
      <c r="Z116" s="78"/>
      <c r="AA116" s="78"/>
      <c r="AB116" s="78"/>
      <c r="AC116" s="78"/>
      <c r="AD116" s="78"/>
      <c r="AE116" s="78"/>
      <c r="AF116" s="78"/>
      <c r="AG116" s="289">
        <f t="shared" si="1"/>
        <v>0</v>
      </c>
    </row>
    <row r="117" spans="1:33">
      <c r="A117" s="6"/>
      <c r="B117" s="56">
        <v>38163</v>
      </c>
      <c r="C117" s="56" t="s">
        <v>12</v>
      </c>
      <c r="D117" s="9" t="s">
        <v>15</v>
      </c>
      <c r="E117" s="90" t="s">
        <v>888</v>
      </c>
      <c r="F117" s="57" t="s">
        <v>147</v>
      </c>
      <c r="G117" s="58"/>
      <c r="H117" s="59"/>
      <c r="I117" s="59"/>
      <c r="J117" s="60"/>
      <c r="K117" s="61"/>
      <c r="L117" s="62"/>
      <c r="M117" s="61"/>
      <c r="N117" s="61" t="s">
        <v>88</v>
      </c>
      <c r="O117" s="61"/>
      <c r="P117" s="61"/>
      <c r="Q117" s="36"/>
      <c r="R117" s="36"/>
      <c r="S117" s="36"/>
      <c r="T117" s="36"/>
      <c r="U117" s="36"/>
      <c r="V117" s="78"/>
      <c r="W117" s="78"/>
      <c r="X117" s="78"/>
      <c r="Y117" s="78"/>
      <c r="Z117" s="78"/>
      <c r="AA117" s="78"/>
      <c r="AB117" s="78"/>
      <c r="AC117" s="78">
        <v>1</v>
      </c>
      <c r="AD117" s="78"/>
      <c r="AE117" s="78"/>
      <c r="AF117" s="78"/>
      <c r="AG117" s="289">
        <f t="shared" si="1"/>
        <v>0</v>
      </c>
    </row>
    <row r="118" spans="1:33">
      <c r="A118" s="6"/>
      <c r="B118" s="26">
        <v>40951</v>
      </c>
      <c r="C118" s="16" t="s">
        <v>12</v>
      </c>
      <c r="D118" s="49" t="s">
        <v>15</v>
      </c>
      <c r="E118" s="28" t="s">
        <v>1280</v>
      </c>
      <c r="F118" s="16" t="s">
        <v>1281</v>
      </c>
      <c r="G118" s="27">
        <v>20603</v>
      </c>
      <c r="H118" s="15"/>
      <c r="I118" s="15">
        <v>651649484</v>
      </c>
      <c r="J118" s="60" t="s">
        <v>1282</v>
      </c>
      <c r="K118" s="16" t="s">
        <v>1279</v>
      </c>
      <c r="L118" s="17" t="s">
        <v>62</v>
      </c>
      <c r="M118" s="17" t="s">
        <v>63</v>
      </c>
      <c r="N118" s="16" t="s">
        <v>57</v>
      </c>
      <c r="O118" s="18"/>
      <c r="P118" s="61"/>
      <c r="Q118" s="16"/>
      <c r="R118" s="16"/>
      <c r="S118" s="16"/>
      <c r="T118" s="16"/>
      <c r="U118" s="16">
        <v>1</v>
      </c>
      <c r="V118" s="43"/>
      <c r="W118" s="37"/>
      <c r="X118" s="37"/>
      <c r="Y118" s="43"/>
      <c r="Z118" s="43"/>
      <c r="AA118" s="45">
        <v>1</v>
      </c>
      <c r="AB118" s="38"/>
      <c r="AC118" s="37"/>
      <c r="AD118" s="78"/>
      <c r="AE118" s="78"/>
      <c r="AF118" s="78"/>
      <c r="AG118" s="289">
        <f t="shared" si="1"/>
        <v>0</v>
      </c>
    </row>
    <row r="119" spans="1:33">
      <c r="A119" s="6"/>
      <c r="B119" s="26">
        <v>39966</v>
      </c>
      <c r="C119" s="16" t="s">
        <v>12</v>
      </c>
      <c r="D119" s="9" t="s">
        <v>14</v>
      </c>
      <c r="E119" s="28" t="s">
        <v>378</v>
      </c>
      <c r="F119" s="16" t="s">
        <v>40</v>
      </c>
      <c r="G119" s="27">
        <v>20013</v>
      </c>
      <c r="H119" s="15" t="s">
        <v>379</v>
      </c>
      <c r="I119" s="15" t="s">
        <v>380</v>
      </c>
      <c r="J119" s="60"/>
      <c r="K119" s="16" t="s">
        <v>381</v>
      </c>
      <c r="L119" s="17" t="s">
        <v>181</v>
      </c>
      <c r="M119" s="17" t="s">
        <v>264</v>
      </c>
      <c r="N119" s="18" t="s">
        <v>57</v>
      </c>
      <c r="O119" s="61"/>
      <c r="P119" s="61"/>
      <c r="Q119" s="36"/>
      <c r="R119" s="36"/>
      <c r="S119" s="36"/>
      <c r="T119" s="36"/>
      <c r="U119" s="36"/>
      <c r="V119" s="78">
        <v>2</v>
      </c>
      <c r="W119" s="78">
        <v>2</v>
      </c>
      <c r="X119" s="78"/>
      <c r="Y119" s="78"/>
      <c r="Z119" s="78"/>
      <c r="AA119" s="78"/>
      <c r="AB119" s="78"/>
      <c r="AC119" s="78"/>
      <c r="AD119" s="78"/>
      <c r="AE119" s="78"/>
      <c r="AF119" s="78"/>
      <c r="AG119" s="289">
        <f t="shared" si="1"/>
        <v>0</v>
      </c>
    </row>
    <row r="120" spans="1:33">
      <c r="A120" s="6"/>
      <c r="B120" s="56">
        <v>38768</v>
      </c>
      <c r="C120" s="56" t="s">
        <v>141</v>
      </c>
      <c r="D120" s="9" t="s">
        <v>14</v>
      </c>
      <c r="E120" s="90" t="s">
        <v>1027</v>
      </c>
      <c r="F120" s="57" t="s">
        <v>168</v>
      </c>
      <c r="G120" s="58">
        <v>16750</v>
      </c>
      <c r="H120" s="59">
        <v>324373805</v>
      </c>
      <c r="I120" s="59"/>
      <c r="J120" s="60"/>
      <c r="K120" s="61" t="s">
        <v>1028</v>
      </c>
      <c r="L120" s="62" t="s">
        <v>1029</v>
      </c>
      <c r="M120" s="61" t="s">
        <v>1030</v>
      </c>
      <c r="N120" s="61" t="s">
        <v>88</v>
      </c>
      <c r="O120" s="61"/>
      <c r="P120" s="61"/>
      <c r="Q120" s="36"/>
      <c r="R120" s="36"/>
      <c r="S120" s="36"/>
      <c r="T120" s="36"/>
      <c r="U120" s="36"/>
      <c r="V120" s="78"/>
      <c r="W120" s="78"/>
      <c r="X120" s="78"/>
      <c r="Y120" s="78"/>
      <c r="Z120" s="78"/>
      <c r="AA120" s="78">
        <v>1</v>
      </c>
      <c r="AB120" s="78"/>
      <c r="AC120" s="78"/>
      <c r="AD120" s="78"/>
      <c r="AE120" s="78"/>
      <c r="AF120" s="78"/>
      <c r="AG120" s="289">
        <f t="shared" si="1"/>
        <v>0</v>
      </c>
    </row>
    <row r="121" spans="1:33">
      <c r="A121" s="6"/>
      <c r="B121" s="56">
        <v>38768</v>
      </c>
      <c r="C121" s="56" t="s">
        <v>141</v>
      </c>
      <c r="D121" s="9" t="s">
        <v>15</v>
      </c>
      <c r="E121" s="90" t="s">
        <v>1031</v>
      </c>
      <c r="F121" s="57" t="s">
        <v>848</v>
      </c>
      <c r="G121" s="58">
        <v>16587</v>
      </c>
      <c r="H121" s="59"/>
      <c r="I121" s="59"/>
      <c r="J121" s="60"/>
      <c r="K121" s="61"/>
      <c r="L121" s="62"/>
      <c r="M121" s="61"/>
      <c r="N121" s="61" t="s">
        <v>72</v>
      </c>
      <c r="O121" s="61"/>
      <c r="P121" s="61"/>
      <c r="Q121" s="36"/>
      <c r="R121" s="36"/>
      <c r="S121" s="36"/>
      <c r="T121" s="36"/>
      <c r="U121" s="36"/>
      <c r="V121" s="78"/>
      <c r="W121" s="78"/>
      <c r="X121" s="78"/>
      <c r="Y121" s="78"/>
      <c r="Z121" s="78">
        <v>1</v>
      </c>
      <c r="AA121" s="78">
        <v>1</v>
      </c>
      <c r="AB121" s="78"/>
      <c r="AC121" s="78"/>
      <c r="AD121" s="78"/>
      <c r="AE121" s="78"/>
      <c r="AF121" s="78"/>
      <c r="AG121" s="289">
        <f t="shared" si="1"/>
        <v>0</v>
      </c>
    </row>
    <row r="122" spans="1:33">
      <c r="A122" s="6"/>
      <c r="B122" s="56">
        <v>38327</v>
      </c>
      <c r="C122" s="56" t="s">
        <v>12</v>
      </c>
      <c r="D122" s="9" t="s">
        <v>15</v>
      </c>
      <c r="E122" s="90" t="s">
        <v>907</v>
      </c>
      <c r="F122" s="57" t="s">
        <v>908</v>
      </c>
      <c r="G122" s="58"/>
      <c r="H122" s="59">
        <v>326579720</v>
      </c>
      <c r="I122" s="59">
        <v>614504092</v>
      </c>
      <c r="J122" s="60"/>
      <c r="K122" s="61"/>
      <c r="L122" s="62"/>
      <c r="M122" s="61"/>
      <c r="N122" s="61" t="s">
        <v>72</v>
      </c>
      <c r="O122" s="61"/>
      <c r="P122" s="61"/>
      <c r="Q122" s="36"/>
      <c r="R122" s="36"/>
      <c r="S122" s="36"/>
      <c r="T122" s="36"/>
      <c r="U122" s="36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289">
        <f t="shared" si="1"/>
        <v>0</v>
      </c>
    </row>
    <row r="123" spans="1:33">
      <c r="A123" s="6"/>
      <c r="B123" s="26">
        <v>39882</v>
      </c>
      <c r="C123" s="16" t="s">
        <v>12</v>
      </c>
      <c r="D123" s="9" t="s">
        <v>15</v>
      </c>
      <c r="E123" s="28" t="s">
        <v>365</v>
      </c>
      <c r="F123" s="16" t="s">
        <v>370</v>
      </c>
      <c r="G123" s="27">
        <v>18612</v>
      </c>
      <c r="H123" s="15"/>
      <c r="I123" s="15"/>
      <c r="J123" s="60"/>
      <c r="K123" s="16" t="s">
        <v>367</v>
      </c>
      <c r="L123" s="17" t="s">
        <v>368</v>
      </c>
      <c r="M123" s="17" t="s">
        <v>369</v>
      </c>
      <c r="N123" s="18" t="s">
        <v>72</v>
      </c>
      <c r="O123" s="61"/>
      <c r="P123" s="61"/>
      <c r="Q123" s="36"/>
      <c r="R123" s="36"/>
      <c r="S123" s="36"/>
      <c r="T123" s="36"/>
      <c r="U123" s="36"/>
      <c r="V123" s="78"/>
      <c r="W123" s="78">
        <v>1</v>
      </c>
      <c r="X123" s="78">
        <v>1</v>
      </c>
      <c r="Y123" s="78"/>
      <c r="Z123" s="78"/>
      <c r="AA123" s="78"/>
      <c r="AB123" s="78"/>
      <c r="AC123" s="78"/>
      <c r="AD123" s="78"/>
      <c r="AE123" s="78"/>
      <c r="AF123" s="78"/>
      <c r="AG123" s="289">
        <f t="shared" si="1"/>
        <v>0</v>
      </c>
    </row>
    <row r="124" spans="1:33">
      <c r="A124" s="6"/>
      <c r="B124" s="26">
        <v>39882</v>
      </c>
      <c r="C124" s="16" t="s">
        <v>12</v>
      </c>
      <c r="D124" s="9" t="s">
        <v>14</v>
      </c>
      <c r="E124" s="28" t="s">
        <v>365</v>
      </c>
      <c r="F124" s="16" t="s">
        <v>250</v>
      </c>
      <c r="G124" s="27">
        <v>17862</v>
      </c>
      <c r="H124" s="15">
        <v>326492549</v>
      </c>
      <c r="I124" s="15"/>
      <c r="J124" s="60" t="s">
        <v>366</v>
      </c>
      <c r="K124" s="16" t="s">
        <v>367</v>
      </c>
      <c r="L124" s="17" t="s">
        <v>368</v>
      </c>
      <c r="M124" s="17" t="s">
        <v>369</v>
      </c>
      <c r="N124" s="18" t="s">
        <v>57</v>
      </c>
      <c r="O124" s="61"/>
      <c r="P124" s="61"/>
      <c r="Q124" s="36"/>
      <c r="R124" s="36"/>
      <c r="S124" s="36"/>
      <c r="T124" s="36"/>
      <c r="U124" s="36"/>
      <c r="V124" s="78"/>
      <c r="W124" s="78"/>
      <c r="X124" s="78">
        <v>1</v>
      </c>
      <c r="Y124" s="78"/>
      <c r="Z124" s="78"/>
      <c r="AA124" s="78"/>
      <c r="AB124" s="78"/>
      <c r="AC124" s="78"/>
      <c r="AD124" s="78"/>
      <c r="AE124" s="78"/>
      <c r="AF124" s="78"/>
      <c r="AG124" s="289">
        <f t="shared" si="1"/>
        <v>0</v>
      </c>
    </row>
    <row r="125" spans="1:33">
      <c r="A125" s="6"/>
      <c r="B125" s="56">
        <v>39157</v>
      </c>
      <c r="C125" s="56" t="s">
        <v>141</v>
      </c>
      <c r="D125" s="9" t="s">
        <v>15</v>
      </c>
      <c r="E125" s="90" t="s">
        <v>1078</v>
      </c>
      <c r="F125" s="57" t="s">
        <v>411</v>
      </c>
      <c r="G125" s="58">
        <v>15816</v>
      </c>
      <c r="H125" s="59">
        <v>324339679</v>
      </c>
      <c r="I125" s="59">
        <v>622465334</v>
      </c>
      <c r="J125" s="60" t="s">
        <v>1079</v>
      </c>
      <c r="K125" s="61" t="s">
        <v>1080</v>
      </c>
      <c r="L125" s="62" t="s">
        <v>927</v>
      </c>
      <c r="M125" s="61" t="s">
        <v>928</v>
      </c>
      <c r="N125" s="61" t="s">
        <v>57</v>
      </c>
      <c r="O125" s="61"/>
      <c r="P125" s="61"/>
      <c r="Q125" s="36"/>
      <c r="R125" s="36"/>
      <c r="S125" s="36"/>
      <c r="T125" s="36"/>
      <c r="U125" s="36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289">
        <f t="shared" si="1"/>
        <v>0</v>
      </c>
    </row>
    <row r="126" spans="1:33">
      <c r="A126" s="6"/>
      <c r="B126" s="56">
        <v>40208</v>
      </c>
      <c r="C126" s="56" t="s">
        <v>12</v>
      </c>
      <c r="D126" s="9" t="s">
        <v>15</v>
      </c>
      <c r="E126" s="90" t="s">
        <v>429</v>
      </c>
      <c r="F126" s="57" t="s">
        <v>399</v>
      </c>
      <c r="G126" s="58">
        <v>17393</v>
      </c>
      <c r="H126" s="59">
        <v>326020784</v>
      </c>
      <c r="I126" s="59"/>
      <c r="J126" s="60" t="s">
        <v>430</v>
      </c>
      <c r="K126" s="61" t="s">
        <v>431</v>
      </c>
      <c r="L126" s="62" t="s">
        <v>307</v>
      </c>
      <c r="M126" s="61" t="s">
        <v>308</v>
      </c>
      <c r="N126" s="61" t="s">
        <v>57</v>
      </c>
      <c r="O126" s="18"/>
      <c r="P126" s="61"/>
      <c r="Q126" s="16"/>
      <c r="R126" s="16"/>
      <c r="S126" s="16"/>
      <c r="T126" s="16"/>
      <c r="U126" s="16"/>
      <c r="V126" s="43">
        <v>1</v>
      </c>
      <c r="W126" s="37"/>
      <c r="X126" s="37"/>
      <c r="Y126" s="43"/>
      <c r="Z126" s="43"/>
      <c r="AA126" s="45"/>
      <c r="AB126" s="38"/>
      <c r="AC126" s="37"/>
      <c r="AD126" s="78"/>
      <c r="AE126" s="78"/>
      <c r="AF126" s="78"/>
      <c r="AG126" s="289">
        <f t="shared" si="1"/>
        <v>0</v>
      </c>
    </row>
    <row r="127" spans="1:33">
      <c r="A127" s="6"/>
      <c r="B127" s="56">
        <v>38701</v>
      </c>
      <c r="C127" s="56" t="s">
        <v>12</v>
      </c>
      <c r="D127" s="9" t="s">
        <v>15</v>
      </c>
      <c r="E127" s="90" t="s">
        <v>983</v>
      </c>
      <c r="F127" s="57" t="s">
        <v>411</v>
      </c>
      <c r="G127" s="58"/>
      <c r="H127" s="59"/>
      <c r="I127" s="59"/>
      <c r="J127" s="60"/>
      <c r="K127" s="61" t="s">
        <v>984</v>
      </c>
      <c r="L127" s="62" t="s">
        <v>270</v>
      </c>
      <c r="M127" s="61" t="s">
        <v>985</v>
      </c>
      <c r="N127" s="61" t="s">
        <v>88</v>
      </c>
      <c r="O127" s="61"/>
      <c r="P127" s="61"/>
      <c r="Q127" s="36"/>
      <c r="R127" s="36"/>
      <c r="S127" s="36"/>
      <c r="T127" s="36"/>
      <c r="U127" s="36"/>
      <c r="V127" s="78"/>
      <c r="W127" s="78"/>
      <c r="X127" s="78"/>
      <c r="Y127" s="78"/>
      <c r="Z127" s="78">
        <v>1</v>
      </c>
      <c r="AA127" s="78">
        <v>1</v>
      </c>
      <c r="AB127" s="78"/>
      <c r="AC127" s="78"/>
      <c r="AD127" s="78"/>
      <c r="AE127" s="78"/>
      <c r="AF127" s="78"/>
      <c r="AG127" s="289">
        <f t="shared" si="1"/>
        <v>0</v>
      </c>
    </row>
    <row r="128" spans="1:33">
      <c r="A128" s="6"/>
      <c r="B128" s="26">
        <v>39858</v>
      </c>
      <c r="C128" s="16" t="s">
        <v>12</v>
      </c>
      <c r="D128" s="9" t="s">
        <v>14</v>
      </c>
      <c r="E128" s="28" t="s">
        <v>345</v>
      </c>
      <c r="F128" s="16" t="s">
        <v>260</v>
      </c>
      <c r="G128" s="27">
        <v>17468</v>
      </c>
      <c r="H128" s="15"/>
      <c r="I128" s="15">
        <v>611980737</v>
      </c>
      <c r="J128" s="60" t="s">
        <v>346</v>
      </c>
      <c r="K128" s="16" t="s">
        <v>1319</v>
      </c>
      <c r="L128" s="17" t="s">
        <v>1320</v>
      </c>
      <c r="M128" s="17" t="s">
        <v>1321</v>
      </c>
      <c r="N128" s="18" t="s">
        <v>57</v>
      </c>
      <c r="O128" s="18"/>
      <c r="P128" s="61" t="s">
        <v>108</v>
      </c>
      <c r="Q128" s="16"/>
      <c r="R128" s="16"/>
      <c r="S128" s="16"/>
      <c r="T128" s="16">
        <v>2</v>
      </c>
      <c r="U128" s="16">
        <v>2</v>
      </c>
      <c r="V128" s="43">
        <v>2</v>
      </c>
      <c r="W128" s="37">
        <v>2</v>
      </c>
      <c r="X128" s="37">
        <v>2</v>
      </c>
      <c r="Y128" s="43"/>
      <c r="Z128" s="43"/>
      <c r="AA128" s="45"/>
      <c r="AB128" s="38"/>
      <c r="AC128" s="37"/>
      <c r="AD128" s="78"/>
      <c r="AE128" s="78"/>
      <c r="AF128" s="78"/>
      <c r="AG128" s="289">
        <f t="shared" si="1"/>
        <v>0</v>
      </c>
    </row>
    <row r="129" spans="1:33">
      <c r="A129" s="6"/>
      <c r="B129" s="26">
        <v>39858</v>
      </c>
      <c r="C129" s="16" t="s">
        <v>12</v>
      </c>
      <c r="D129" s="9" t="s">
        <v>15</v>
      </c>
      <c r="E129" s="28" t="s">
        <v>345</v>
      </c>
      <c r="F129" s="16" t="s">
        <v>219</v>
      </c>
      <c r="G129" s="27">
        <v>15475</v>
      </c>
      <c r="H129" s="15"/>
      <c r="I129" s="15">
        <v>611980736</v>
      </c>
      <c r="J129" s="60" t="s">
        <v>1521</v>
      </c>
      <c r="K129" s="16" t="s">
        <v>1319</v>
      </c>
      <c r="L129" s="17" t="s">
        <v>1320</v>
      </c>
      <c r="M129" s="17" t="s">
        <v>1321</v>
      </c>
      <c r="N129" s="18" t="s">
        <v>57</v>
      </c>
      <c r="O129" s="18"/>
      <c r="P129" s="61"/>
      <c r="Q129" s="16"/>
      <c r="R129" s="16"/>
      <c r="S129" s="16"/>
      <c r="T129" s="16" t="s">
        <v>617</v>
      </c>
      <c r="U129" s="16" t="s">
        <v>617</v>
      </c>
      <c r="V129" s="43" t="s">
        <v>617</v>
      </c>
      <c r="W129" s="37" t="s">
        <v>617</v>
      </c>
      <c r="X129" s="37"/>
      <c r="Y129" s="43"/>
      <c r="Z129" s="43"/>
      <c r="AA129" s="45"/>
      <c r="AB129" s="38"/>
      <c r="AC129" s="37"/>
      <c r="AD129" s="78"/>
      <c r="AE129" s="78"/>
      <c r="AF129" s="78"/>
      <c r="AG129" s="289">
        <f t="shared" si="1"/>
        <v>0</v>
      </c>
    </row>
    <row r="130" spans="1:33">
      <c r="A130" s="6"/>
      <c r="B130" s="56">
        <v>40488</v>
      </c>
      <c r="C130" s="56" t="s">
        <v>12</v>
      </c>
      <c r="D130" s="9" t="s">
        <v>14</v>
      </c>
      <c r="E130" s="90" t="s">
        <v>1234</v>
      </c>
      <c r="F130" s="57" t="s">
        <v>842</v>
      </c>
      <c r="G130" s="58">
        <v>14552</v>
      </c>
      <c r="H130" s="59">
        <v>326476433</v>
      </c>
      <c r="I130" s="59">
        <v>620967076</v>
      </c>
      <c r="J130" s="60" t="s">
        <v>1235</v>
      </c>
      <c r="K130" s="61" t="s">
        <v>1236</v>
      </c>
      <c r="L130" s="62" t="s">
        <v>62</v>
      </c>
      <c r="M130" s="61" t="s">
        <v>63</v>
      </c>
      <c r="N130" s="61" t="s">
        <v>57</v>
      </c>
      <c r="O130" s="18"/>
      <c r="P130" s="61"/>
      <c r="Q130" s="16"/>
      <c r="R130" s="16"/>
      <c r="S130" s="16"/>
      <c r="T130" s="16"/>
      <c r="U130" s="16" t="s">
        <v>617</v>
      </c>
      <c r="V130" s="43" t="s">
        <v>617</v>
      </c>
      <c r="W130" s="37"/>
      <c r="X130" s="37"/>
      <c r="Y130" s="43"/>
      <c r="Z130" s="43"/>
      <c r="AA130" s="45"/>
      <c r="AB130" s="38"/>
      <c r="AC130" s="37"/>
      <c r="AD130" s="78"/>
      <c r="AE130" s="78"/>
      <c r="AF130" s="78"/>
      <c r="AG130" s="289">
        <f t="shared" si="1"/>
        <v>0</v>
      </c>
    </row>
    <row r="131" spans="1:33">
      <c r="A131" s="6"/>
      <c r="B131" s="56">
        <v>37315</v>
      </c>
      <c r="C131" s="56" t="s">
        <v>12</v>
      </c>
      <c r="D131" s="9" t="s">
        <v>14</v>
      </c>
      <c r="E131" s="90" t="s">
        <v>798</v>
      </c>
      <c r="F131" s="57" t="s">
        <v>328</v>
      </c>
      <c r="G131" s="58">
        <v>18432</v>
      </c>
      <c r="H131" s="59">
        <v>326555673</v>
      </c>
      <c r="I131" s="59">
        <v>676471349</v>
      </c>
      <c r="J131" s="60" t="s">
        <v>799</v>
      </c>
      <c r="K131" s="61" t="s">
        <v>800</v>
      </c>
      <c r="L131" s="62" t="s">
        <v>55</v>
      </c>
      <c r="M131" s="61" t="s">
        <v>56</v>
      </c>
      <c r="N131" s="61" t="s">
        <v>57</v>
      </c>
      <c r="O131" s="61"/>
      <c r="P131" s="61"/>
      <c r="Q131" s="36"/>
      <c r="R131" s="36"/>
      <c r="S131" s="36"/>
      <c r="T131" s="36"/>
      <c r="U131" s="36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289">
        <f t="shared" ref="AG131:AG193" si="2">A131</f>
        <v>0</v>
      </c>
    </row>
    <row r="132" spans="1:33">
      <c r="A132" s="6"/>
      <c r="B132" s="56">
        <v>38715</v>
      </c>
      <c r="C132" s="56" t="s">
        <v>12</v>
      </c>
      <c r="D132" s="9" t="s">
        <v>15</v>
      </c>
      <c r="E132" s="90" t="s">
        <v>993</v>
      </c>
      <c r="F132" s="57" t="s">
        <v>994</v>
      </c>
      <c r="G132" s="58">
        <v>16286</v>
      </c>
      <c r="H132" s="59">
        <v>326608723</v>
      </c>
      <c r="I132" s="59">
        <v>616115221</v>
      </c>
      <c r="J132" s="60" t="s">
        <v>995</v>
      </c>
      <c r="K132" s="61" t="s">
        <v>996</v>
      </c>
      <c r="L132" s="62" t="s">
        <v>70</v>
      </c>
      <c r="M132" s="61" t="s">
        <v>997</v>
      </c>
      <c r="N132" s="61" t="s">
        <v>57</v>
      </c>
      <c r="O132" s="61"/>
      <c r="P132" s="61"/>
      <c r="Q132" s="36"/>
      <c r="R132" s="36"/>
      <c r="S132" s="36"/>
      <c r="T132" s="36"/>
      <c r="U132" s="36"/>
      <c r="V132" s="78"/>
      <c r="W132" s="78"/>
      <c r="X132" s="78"/>
      <c r="Y132" s="78"/>
      <c r="Z132" s="78">
        <v>1</v>
      </c>
      <c r="AA132" s="78">
        <v>1</v>
      </c>
      <c r="AB132" s="78"/>
      <c r="AC132" s="78"/>
      <c r="AD132" s="78"/>
      <c r="AE132" s="78"/>
      <c r="AF132" s="78"/>
      <c r="AG132" s="289">
        <f t="shared" si="2"/>
        <v>0</v>
      </c>
    </row>
    <row r="133" spans="1:33">
      <c r="A133" s="6"/>
      <c r="B133" s="56">
        <v>38381</v>
      </c>
      <c r="C133" s="56" t="s">
        <v>141</v>
      </c>
      <c r="D133" s="9" t="s">
        <v>14</v>
      </c>
      <c r="E133" s="90" t="s">
        <v>923</v>
      </c>
      <c r="F133" s="57" t="s">
        <v>924</v>
      </c>
      <c r="G133" s="58">
        <v>15323</v>
      </c>
      <c r="H133" s="59">
        <v>324592846</v>
      </c>
      <c r="I133" s="59">
        <v>628621003</v>
      </c>
      <c r="J133" s="60" t="s">
        <v>925</v>
      </c>
      <c r="K133" s="61" t="s">
        <v>926</v>
      </c>
      <c r="L133" s="62" t="s">
        <v>927</v>
      </c>
      <c r="M133" s="61" t="s">
        <v>928</v>
      </c>
      <c r="N133" s="61" t="s">
        <v>57</v>
      </c>
      <c r="O133" s="61"/>
      <c r="P133" s="61"/>
      <c r="Q133" s="36"/>
      <c r="R133" s="36"/>
      <c r="S133" s="36"/>
      <c r="T133" s="36"/>
      <c r="U133" s="36"/>
      <c r="V133" s="78"/>
      <c r="W133" s="78"/>
      <c r="X133" s="78"/>
      <c r="Y133" s="78"/>
      <c r="Z133" s="78"/>
      <c r="AA133" s="78"/>
      <c r="AB133" s="78">
        <v>1</v>
      </c>
      <c r="AC133" s="78"/>
      <c r="AD133" s="78"/>
      <c r="AE133" s="78"/>
      <c r="AF133" s="78"/>
      <c r="AG133" s="289">
        <f t="shared" si="2"/>
        <v>0</v>
      </c>
    </row>
    <row r="134" spans="1:33">
      <c r="A134" s="6"/>
      <c r="B134" s="56">
        <v>38689</v>
      </c>
      <c r="C134" s="56" t="s">
        <v>12</v>
      </c>
      <c r="D134" s="9" t="s">
        <v>14</v>
      </c>
      <c r="E134" s="90" t="s">
        <v>978</v>
      </c>
      <c r="F134" s="57" t="s">
        <v>250</v>
      </c>
      <c r="G134" s="58"/>
      <c r="H134" s="59">
        <v>326082061</v>
      </c>
      <c r="I134" s="59"/>
      <c r="J134" s="60"/>
      <c r="K134" s="61" t="s">
        <v>979</v>
      </c>
      <c r="L134" s="62" t="s">
        <v>62</v>
      </c>
      <c r="M134" s="61" t="s">
        <v>63</v>
      </c>
      <c r="N134" s="61" t="s">
        <v>88</v>
      </c>
      <c r="O134" s="61"/>
      <c r="P134" s="61"/>
      <c r="Q134" s="36"/>
      <c r="R134" s="36"/>
      <c r="S134" s="36"/>
      <c r="T134" s="36"/>
      <c r="U134" s="36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289">
        <f t="shared" si="2"/>
        <v>0</v>
      </c>
    </row>
    <row r="135" spans="1:33">
      <c r="A135" s="6"/>
      <c r="B135" s="26">
        <v>37282</v>
      </c>
      <c r="C135" s="16" t="s">
        <v>12</v>
      </c>
      <c r="D135" s="9" t="s">
        <v>15</v>
      </c>
      <c r="E135" s="28" t="s">
        <v>21</v>
      </c>
      <c r="F135" s="16" t="s">
        <v>34</v>
      </c>
      <c r="G135" s="27">
        <v>17977</v>
      </c>
      <c r="H135" s="15"/>
      <c r="I135" s="15">
        <v>688351861</v>
      </c>
      <c r="J135" s="60" t="s">
        <v>81</v>
      </c>
      <c r="K135" s="16" t="s">
        <v>82</v>
      </c>
      <c r="L135" s="17" t="s">
        <v>83</v>
      </c>
      <c r="M135" s="17" t="s">
        <v>84</v>
      </c>
      <c r="N135" s="18" t="s">
        <v>57</v>
      </c>
      <c r="O135" s="18"/>
      <c r="P135" s="61" t="s">
        <v>106</v>
      </c>
      <c r="Q135" s="16"/>
      <c r="R135" s="16"/>
      <c r="S135" s="16"/>
      <c r="T135" s="16">
        <v>1</v>
      </c>
      <c r="U135" s="16">
        <v>1</v>
      </c>
      <c r="V135" s="43">
        <v>1</v>
      </c>
      <c r="W135" s="37"/>
      <c r="X135" s="37">
        <v>1</v>
      </c>
      <c r="Y135" s="43">
        <v>1</v>
      </c>
      <c r="Z135" s="43">
        <v>1</v>
      </c>
      <c r="AA135" s="45">
        <v>1</v>
      </c>
      <c r="AB135" s="38"/>
      <c r="AC135" s="37"/>
      <c r="AD135" s="78"/>
      <c r="AE135" s="78"/>
      <c r="AF135" s="78"/>
      <c r="AG135" s="289">
        <f t="shared" si="2"/>
        <v>0</v>
      </c>
    </row>
    <row r="136" spans="1:33">
      <c r="A136" s="6"/>
      <c r="B136" s="56">
        <v>38103</v>
      </c>
      <c r="C136" s="56" t="s">
        <v>12</v>
      </c>
      <c r="D136" s="9" t="s">
        <v>14</v>
      </c>
      <c r="E136" s="90" t="s">
        <v>886</v>
      </c>
      <c r="F136" s="57" t="s">
        <v>361</v>
      </c>
      <c r="G136" s="58"/>
      <c r="H136" s="59">
        <v>326890532</v>
      </c>
      <c r="I136" s="59"/>
      <c r="J136" s="60"/>
      <c r="K136" s="61" t="s">
        <v>887</v>
      </c>
      <c r="L136" s="62" t="s">
        <v>62</v>
      </c>
      <c r="M136" s="61" t="s">
        <v>63</v>
      </c>
      <c r="N136" s="61" t="s">
        <v>88</v>
      </c>
      <c r="O136" s="61"/>
      <c r="P136" s="61"/>
      <c r="Q136" s="36"/>
      <c r="R136" s="36"/>
      <c r="S136" s="36"/>
      <c r="T136" s="36"/>
      <c r="U136" s="36"/>
      <c r="V136" s="78"/>
      <c r="W136" s="78"/>
      <c r="X136" s="78"/>
      <c r="Y136" s="78"/>
      <c r="Z136" s="78">
        <v>1</v>
      </c>
      <c r="AA136" s="78"/>
      <c r="AB136" s="78"/>
      <c r="AC136" s="78">
        <v>1</v>
      </c>
      <c r="AD136" s="78"/>
      <c r="AE136" s="78"/>
      <c r="AF136" s="78"/>
      <c r="AG136" s="289">
        <f t="shared" si="2"/>
        <v>0</v>
      </c>
    </row>
    <row r="137" spans="1:33">
      <c r="A137" s="6"/>
      <c r="B137" s="56">
        <v>36991</v>
      </c>
      <c r="C137" s="56" t="s">
        <v>12</v>
      </c>
      <c r="D137" s="9" t="s">
        <v>14</v>
      </c>
      <c r="E137" s="90" t="s">
        <v>780</v>
      </c>
      <c r="F137" s="57" t="s">
        <v>781</v>
      </c>
      <c r="G137" s="58"/>
      <c r="H137" s="59">
        <v>326663445</v>
      </c>
      <c r="I137" s="59"/>
      <c r="J137" s="60"/>
      <c r="K137" s="61" t="s">
        <v>782</v>
      </c>
      <c r="L137" s="62" t="s">
        <v>181</v>
      </c>
      <c r="M137" s="61" t="s">
        <v>264</v>
      </c>
      <c r="N137" s="61" t="s">
        <v>88</v>
      </c>
      <c r="O137" s="61"/>
      <c r="P137" s="61"/>
      <c r="Q137" s="36"/>
      <c r="R137" s="36"/>
      <c r="S137" s="36"/>
      <c r="T137" s="36"/>
      <c r="U137" s="36"/>
      <c r="V137" s="78"/>
      <c r="W137" s="78"/>
      <c r="X137" s="78"/>
      <c r="Y137" s="78"/>
      <c r="Z137" s="78"/>
      <c r="AA137" s="78"/>
      <c r="AB137" s="78"/>
      <c r="AC137" s="78"/>
      <c r="AD137" s="78"/>
      <c r="AE137" s="78">
        <v>2</v>
      </c>
      <c r="AF137" s="78">
        <v>2</v>
      </c>
      <c r="AG137" s="289">
        <f t="shared" si="2"/>
        <v>0</v>
      </c>
    </row>
    <row r="138" spans="1:33">
      <c r="A138" s="6"/>
      <c r="B138" s="56">
        <v>39828</v>
      </c>
      <c r="C138" s="56" t="s">
        <v>12</v>
      </c>
      <c r="D138" s="9" t="s">
        <v>15</v>
      </c>
      <c r="E138" s="90" t="s">
        <v>340</v>
      </c>
      <c r="F138" s="57" t="s">
        <v>341</v>
      </c>
      <c r="G138" s="58">
        <v>17455</v>
      </c>
      <c r="H138" s="59"/>
      <c r="I138" s="59">
        <v>683057810</v>
      </c>
      <c r="J138" s="60" t="s">
        <v>342</v>
      </c>
      <c r="K138" s="61" t="s">
        <v>343</v>
      </c>
      <c r="L138" s="62" t="s">
        <v>283</v>
      </c>
      <c r="M138" s="61" t="s">
        <v>344</v>
      </c>
      <c r="N138" s="61" t="s">
        <v>57</v>
      </c>
      <c r="O138" s="61"/>
      <c r="P138" s="61"/>
      <c r="Q138" s="36"/>
      <c r="R138" s="36"/>
      <c r="S138" s="36"/>
      <c r="T138" s="36"/>
      <c r="U138" s="36"/>
      <c r="V138" s="78">
        <v>1</v>
      </c>
      <c r="W138" s="78"/>
      <c r="X138" s="78">
        <v>1</v>
      </c>
      <c r="Y138" s="78"/>
      <c r="Z138" s="78"/>
      <c r="AA138" s="78"/>
      <c r="AB138" s="78"/>
      <c r="AC138" s="78"/>
      <c r="AD138" s="78"/>
      <c r="AE138" s="78"/>
      <c r="AF138" s="78"/>
      <c r="AG138" s="289">
        <f t="shared" si="2"/>
        <v>0</v>
      </c>
    </row>
    <row r="139" spans="1:33">
      <c r="A139" s="6"/>
      <c r="B139" s="56">
        <v>40169</v>
      </c>
      <c r="C139" s="56" t="s">
        <v>12</v>
      </c>
      <c r="D139" s="9" t="s">
        <v>15</v>
      </c>
      <c r="E139" s="90" t="s">
        <v>405</v>
      </c>
      <c r="F139" s="57" t="s">
        <v>406</v>
      </c>
      <c r="G139" s="58">
        <v>17450</v>
      </c>
      <c r="H139" s="59">
        <v>326742380</v>
      </c>
      <c r="I139" s="59"/>
      <c r="J139" s="60" t="s">
        <v>407</v>
      </c>
      <c r="K139" s="61" t="s">
        <v>408</v>
      </c>
      <c r="L139" s="62" t="s">
        <v>409</v>
      </c>
      <c r="M139" s="61" t="s">
        <v>404</v>
      </c>
      <c r="N139" s="61" t="s">
        <v>57</v>
      </c>
      <c r="O139" s="18"/>
      <c r="P139" s="61"/>
      <c r="Q139" s="37"/>
      <c r="R139" s="37"/>
      <c r="S139" s="37"/>
      <c r="T139" s="37"/>
      <c r="U139" s="37"/>
      <c r="V139" s="37">
        <v>1</v>
      </c>
      <c r="W139" s="43"/>
      <c r="X139" s="43"/>
      <c r="Y139" s="45"/>
      <c r="Z139" s="38"/>
      <c r="AA139" s="37"/>
      <c r="AB139" s="78"/>
      <c r="AC139" s="78"/>
      <c r="AD139" s="78"/>
      <c r="AE139" s="78"/>
      <c r="AF139" s="78"/>
      <c r="AG139" s="289">
        <f t="shared" si="2"/>
        <v>0</v>
      </c>
    </row>
    <row r="140" spans="1:33">
      <c r="A140" s="6"/>
      <c r="B140" s="56">
        <v>39923</v>
      </c>
      <c r="C140" s="56" t="s">
        <v>12</v>
      </c>
      <c r="D140" s="9" t="s">
        <v>14</v>
      </c>
      <c r="E140" s="90" t="s">
        <v>1192</v>
      </c>
      <c r="F140" s="57" t="s">
        <v>314</v>
      </c>
      <c r="G140" s="58"/>
      <c r="H140" s="59">
        <v>324373650</v>
      </c>
      <c r="I140" s="59"/>
      <c r="J140" s="60" t="s">
        <v>1193</v>
      </c>
      <c r="K140" s="61" t="s">
        <v>1194</v>
      </c>
      <c r="L140" s="62" t="s">
        <v>1195</v>
      </c>
      <c r="M140" s="61" t="s">
        <v>1196</v>
      </c>
      <c r="N140" s="61" t="s">
        <v>57</v>
      </c>
      <c r="O140" s="61"/>
      <c r="P140" s="61"/>
      <c r="Q140" s="36"/>
      <c r="R140" s="36"/>
      <c r="S140" s="36"/>
      <c r="T140" s="36"/>
      <c r="U140" s="36"/>
      <c r="V140" s="78"/>
      <c r="W140" s="78"/>
      <c r="X140" s="78">
        <v>1</v>
      </c>
      <c r="Y140" s="78"/>
      <c r="Z140" s="78"/>
      <c r="AA140" s="78"/>
      <c r="AB140" s="78"/>
      <c r="AC140" s="78"/>
      <c r="AD140" s="78"/>
      <c r="AE140" s="78"/>
      <c r="AF140" s="78"/>
      <c r="AG140" s="289">
        <f t="shared" si="2"/>
        <v>0</v>
      </c>
    </row>
    <row r="141" spans="1:33">
      <c r="A141" s="6"/>
      <c r="B141" s="56">
        <v>38024</v>
      </c>
      <c r="C141" s="56" t="s">
        <v>12</v>
      </c>
      <c r="D141" s="9" t="s">
        <v>15</v>
      </c>
      <c r="E141" s="90" t="s">
        <v>872</v>
      </c>
      <c r="F141" s="57" t="s">
        <v>873</v>
      </c>
      <c r="G141" s="58"/>
      <c r="H141" s="59"/>
      <c r="I141" s="59"/>
      <c r="J141" s="60"/>
      <c r="K141" s="61"/>
      <c r="L141" s="62"/>
      <c r="M141" s="61"/>
      <c r="N141" s="61" t="s">
        <v>72</v>
      </c>
      <c r="O141" s="61"/>
      <c r="P141" s="61"/>
      <c r="Q141" s="36"/>
      <c r="R141" s="36"/>
      <c r="S141" s="36"/>
      <c r="T141" s="36"/>
      <c r="U141" s="36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289">
        <f t="shared" si="2"/>
        <v>0</v>
      </c>
    </row>
    <row r="142" spans="1:33">
      <c r="A142" s="6"/>
      <c r="B142" s="56">
        <v>38747</v>
      </c>
      <c r="C142" s="56" t="s">
        <v>12</v>
      </c>
      <c r="D142" s="9" t="s">
        <v>14</v>
      </c>
      <c r="E142" s="90" t="s">
        <v>1017</v>
      </c>
      <c r="F142" s="57" t="s">
        <v>573</v>
      </c>
      <c r="G142" s="58"/>
      <c r="H142" s="59"/>
      <c r="I142" s="59">
        <v>609874885</v>
      </c>
      <c r="J142" s="60" t="s">
        <v>1018</v>
      </c>
      <c r="K142" s="61" t="s">
        <v>1019</v>
      </c>
      <c r="L142" s="62" t="s">
        <v>1020</v>
      </c>
      <c r="M142" s="61" t="s">
        <v>1021</v>
      </c>
      <c r="N142" s="61" t="s">
        <v>57</v>
      </c>
      <c r="O142" s="61"/>
      <c r="P142" s="61"/>
      <c r="Q142" s="36"/>
      <c r="R142" s="36"/>
      <c r="S142" s="36"/>
      <c r="T142" s="36"/>
      <c r="U142" s="36"/>
      <c r="V142" s="78"/>
      <c r="W142" s="78"/>
      <c r="X142" s="78"/>
      <c r="Y142" s="78"/>
      <c r="Z142" s="78"/>
      <c r="AA142" s="78">
        <v>2</v>
      </c>
      <c r="AB142" s="78"/>
      <c r="AC142" s="78"/>
      <c r="AD142" s="78"/>
      <c r="AE142" s="78"/>
      <c r="AF142" s="78"/>
      <c r="AG142" s="289">
        <f t="shared" si="2"/>
        <v>0</v>
      </c>
    </row>
    <row r="143" spans="1:33">
      <c r="A143" s="6"/>
      <c r="B143" s="26">
        <v>40208</v>
      </c>
      <c r="C143" s="16" t="s">
        <v>12</v>
      </c>
      <c r="D143" s="9" t="s">
        <v>14</v>
      </c>
      <c r="E143" s="28" t="s">
        <v>453</v>
      </c>
      <c r="F143" s="16" t="s">
        <v>454</v>
      </c>
      <c r="G143" s="27">
        <v>18573</v>
      </c>
      <c r="H143" s="15"/>
      <c r="I143" s="15">
        <v>671542086</v>
      </c>
      <c r="J143" s="60"/>
      <c r="K143" s="16" t="s">
        <v>455</v>
      </c>
      <c r="L143" s="17" t="s">
        <v>62</v>
      </c>
      <c r="M143" s="17" t="s">
        <v>63</v>
      </c>
      <c r="N143" s="18" t="s">
        <v>88</v>
      </c>
      <c r="O143" s="18"/>
      <c r="P143" s="61"/>
      <c r="Q143" s="37"/>
      <c r="R143" s="37"/>
      <c r="S143" s="37"/>
      <c r="T143" s="37"/>
      <c r="U143" s="37"/>
      <c r="V143" s="37" t="s">
        <v>617</v>
      </c>
      <c r="W143" s="43"/>
      <c r="X143" s="43"/>
      <c r="Y143" s="45"/>
      <c r="Z143" s="38"/>
      <c r="AA143" s="37"/>
      <c r="AB143" s="78"/>
      <c r="AC143" s="78"/>
      <c r="AD143" s="78"/>
      <c r="AE143" s="78"/>
      <c r="AF143" s="78"/>
      <c r="AG143" s="289">
        <f t="shared" si="2"/>
        <v>0</v>
      </c>
    </row>
    <row r="144" spans="1:33">
      <c r="A144" s="6"/>
      <c r="B144" s="56">
        <v>39513</v>
      </c>
      <c r="C144" s="56" t="s">
        <v>12</v>
      </c>
      <c r="D144" s="9" t="s">
        <v>15</v>
      </c>
      <c r="E144" s="90" t="s">
        <v>327</v>
      </c>
      <c r="F144" s="57" t="s">
        <v>812</v>
      </c>
      <c r="G144" s="58">
        <v>18752</v>
      </c>
      <c r="H144" s="59"/>
      <c r="I144" s="59"/>
      <c r="J144" s="60"/>
      <c r="K144" s="61"/>
      <c r="L144" s="62"/>
      <c r="M144" s="61"/>
      <c r="N144" s="61" t="s">
        <v>72</v>
      </c>
      <c r="O144" s="61"/>
      <c r="P144" s="61"/>
      <c r="Q144" s="36"/>
      <c r="R144" s="36"/>
      <c r="S144" s="36"/>
      <c r="T144" s="36"/>
      <c r="U144" s="36"/>
      <c r="V144" s="78">
        <v>1</v>
      </c>
      <c r="W144" s="78">
        <v>1</v>
      </c>
      <c r="X144" s="78">
        <v>1</v>
      </c>
      <c r="Y144" s="78"/>
      <c r="Z144" s="78"/>
      <c r="AA144" s="78"/>
      <c r="AB144" s="78"/>
      <c r="AC144" s="78"/>
      <c r="AD144" s="78"/>
      <c r="AE144" s="78"/>
      <c r="AF144" s="78"/>
      <c r="AG144" s="289">
        <f t="shared" si="2"/>
        <v>0</v>
      </c>
    </row>
    <row r="145" spans="1:33">
      <c r="A145" s="6"/>
      <c r="B145" s="26">
        <v>40565</v>
      </c>
      <c r="C145" s="16" t="s">
        <v>12</v>
      </c>
      <c r="D145" s="9" t="s">
        <v>15</v>
      </c>
      <c r="E145" s="28" t="s">
        <v>519</v>
      </c>
      <c r="F145" s="16" t="s">
        <v>219</v>
      </c>
      <c r="G145" s="27">
        <v>18360</v>
      </c>
      <c r="H145" s="15">
        <v>329835315</v>
      </c>
      <c r="I145" s="15">
        <v>637603339</v>
      </c>
      <c r="J145" s="60" t="s">
        <v>520</v>
      </c>
      <c r="K145" s="16" t="s">
        <v>521</v>
      </c>
      <c r="L145" s="17" t="s">
        <v>522</v>
      </c>
      <c r="M145" s="17" t="s">
        <v>523</v>
      </c>
      <c r="N145" s="18" t="s">
        <v>57</v>
      </c>
      <c r="O145" s="18"/>
      <c r="P145" s="61"/>
      <c r="Q145" s="16"/>
      <c r="R145" s="16"/>
      <c r="S145" s="16"/>
      <c r="T145" s="16"/>
      <c r="U145" s="16">
        <v>1</v>
      </c>
      <c r="V145" s="43">
        <v>1</v>
      </c>
      <c r="W145" s="37">
        <v>1</v>
      </c>
      <c r="X145" s="37">
        <v>1</v>
      </c>
      <c r="Y145" s="43"/>
      <c r="Z145" s="43"/>
      <c r="AA145" s="45"/>
      <c r="AB145" s="38"/>
      <c r="AC145" s="37"/>
      <c r="AD145" s="78"/>
      <c r="AE145" s="78"/>
      <c r="AF145" s="78"/>
      <c r="AG145" s="289">
        <f t="shared" si="2"/>
        <v>0</v>
      </c>
    </row>
    <row r="146" spans="1:33">
      <c r="A146" s="6"/>
      <c r="B146" s="56">
        <v>39496</v>
      </c>
      <c r="C146" s="56" t="s">
        <v>12</v>
      </c>
      <c r="D146" s="9" t="s">
        <v>15</v>
      </c>
      <c r="E146" s="90" t="s">
        <v>1134</v>
      </c>
      <c r="F146" s="57" t="s">
        <v>1042</v>
      </c>
      <c r="G146" s="58">
        <v>16122</v>
      </c>
      <c r="H146" s="59">
        <v>326576376</v>
      </c>
      <c r="I146" s="59"/>
      <c r="J146" s="60" t="s">
        <v>1135</v>
      </c>
      <c r="K146" s="61" t="s">
        <v>1136</v>
      </c>
      <c r="L146" s="62" t="s">
        <v>98</v>
      </c>
      <c r="M146" s="61" t="s">
        <v>1137</v>
      </c>
      <c r="N146" s="61" t="s">
        <v>57</v>
      </c>
      <c r="O146" s="61"/>
      <c r="P146" s="61"/>
      <c r="Q146" s="36"/>
      <c r="R146" s="36"/>
      <c r="S146" s="36"/>
      <c r="T146" s="36"/>
      <c r="U146" s="36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289">
        <f t="shared" si="2"/>
        <v>0</v>
      </c>
    </row>
    <row r="147" spans="1:33">
      <c r="A147" s="6"/>
      <c r="B147" s="26">
        <v>40419</v>
      </c>
      <c r="C147" s="16" t="s">
        <v>141</v>
      </c>
      <c r="D147" s="9" t="s">
        <v>14</v>
      </c>
      <c r="E147" s="28" t="s">
        <v>497</v>
      </c>
      <c r="F147" s="16" t="s">
        <v>193</v>
      </c>
      <c r="G147" s="27">
        <v>18543</v>
      </c>
      <c r="H147" s="15">
        <v>324717492</v>
      </c>
      <c r="I147" s="15">
        <v>625483263</v>
      </c>
      <c r="J147" s="60" t="s">
        <v>1316</v>
      </c>
      <c r="K147" s="16" t="s">
        <v>498</v>
      </c>
      <c r="L147" s="17" t="s">
        <v>499</v>
      </c>
      <c r="M147" s="17" t="s">
        <v>500</v>
      </c>
      <c r="N147" s="18" t="s">
        <v>57</v>
      </c>
      <c r="O147" s="18"/>
      <c r="P147" s="61"/>
      <c r="Q147" s="16"/>
      <c r="R147" s="16"/>
      <c r="S147" s="16"/>
      <c r="T147" s="16"/>
      <c r="U147" s="16"/>
      <c r="V147" s="43">
        <v>1</v>
      </c>
      <c r="W147" s="37"/>
      <c r="X147" s="37" t="s">
        <v>620</v>
      </c>
      <c r="Y147" s="43" t="s">
        <v>620</v>
      </c>
      <c r="Z147" s="43">
        <v>1</v>
      </c>
      <c r="AA147" s="45"/>
      <c r="AB147" s="38"/>
      <c r="AC147" s="37"/>
      <c r="AD147" s="78"/>
      <c r="AE147" s="78"/>
      <c r="AF147" s="78"/>
      <c r="AG147" s="289">
        <f t="shared" si="2"/>
        <v>0</v>
      </c>
    </row>
    <row r="148" spans="1:33">
      <c r="A148" s="6"/>
      <c r="B148" s="26">
        <v>40419</v>
      </c>
      <c r="C148" s="16" t="s">
        <v>141</v>
      </c>
      <c r="D148" s="9" t="s">
        <v>15</v>
      </c>
      <c r="E148" s="28" t="s">
        <v>497</v>
      </c>
      <c r="F148" s="16" t="s">
        <v>27</v>
      </c>
      <c r="G148" s="27">
        <v>54033</v>
      </c>
      <c r="H148" s="15">
        <v>324717492</v>
      </c>
      <c r="I148" s="15">
        <v>625483263</v>
      </c>
      <c r="J148" s="60"/>
      <c r="K148" s="16" t="s">
        <v>498</v>
      </c>
      <c r="L148" s="17" t="s">
        <v>499</v>
      </c>
      <c r="M148" s="17" t="s">
        <v>500</v>
      </c>
      <c r="N148" s="18" t="s">
        <v>57</v>
      </c>
      <c r="O148" s="18"/>
      <c r="P148" s="61"/>
      <c r="Q148" s="16"/>
      <c r="R148" s="16"/>
      <c r="S148" s="16"/>
      <c r="T148" s="16"/>
      <c r="U148" s="16" t="s">
        <v>1324</v>
      </c>
      <c r="V148" s="43">
        <v>1</v>
      </c>
      <c r="W148" s="37">
        <v>1</v>
      </c>
      <c r="X148" s="37">
        <v>1</v>
      </c>
      <c r="Y148" s="43"/>
      <c r="Z148" s="43"/>
      <c r="AA148" s="45"/>
      <c r="AB148" s="38"/>
      <c r="AC148" s="37"/>
      <c r="AD148" s="78"/>
      <c r="AE148" s="78"/>
      <c r="AF148" s="78"/>
      <c r="AG148" s="289">
        <f t="shared" si="2"/>
        <v>0</v>
      </c>
    </row>
    <row r="149" spans="1:33">
      <c r="A149" s="6"/>
      <c r="B149" s="56">
        <v>39429</v>
      </c>
      <c r="C149" s="56" t="s">
        <v>12</v>
      </c>
      <c r="D149" s="9" t="s">
        <v>15</v>
      </c>
      <c r="E149" s="90" t="s">
        <v>309</v>
      </c>
      <c r="F149" s="57" t="s">
        <v>1115</v>
      </c>
      <c r="G149" s="58">
        <v>15607</v>
      </c>
      <c r="H149" s="59"/>
      <c r="I149" s="59"/>
      <c r="J149" s="60"/>
      <c r="K149" s="61"/>
      <c r="L149" s="62"/>
      <c r="M149" s="61"/>
      <c r="N149" s="61" t="s">
        <v>72</v>
      </c>
      <c r="O149" s="61"/>
      <c r="P149" s="61"/>
      <c r="Q149" s="36"/>
      <c r="R149" s="36"/>
      <c r="S149" s="36"/>
      <c r="T149" s="36"/>
      <c r="U149" s="36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289">
        <f t="shared" si="2"/>
        <v>0</v>
      </c>
    </row>
    <row r="150" spans="1:33">
      <c r="A150" s="6"/>
      <c r="B150" s="26">
        <v>38381</v>
      </c>
      <c r="C150" s="16" t="s">
        <v>12</v>
      </c>
      <c r="D150" s="9" t="s">
        <v>15</v>
      </c>
      <c r="E150" s="28" t="s">
        <v>235</v>
      </c>
      <c r="F150" s="16" t="s">
        <v>236</v>
      </c>
      <c r="G150" s="27">
        <v>16872</v>
      </c>
      <c r="H150" s="15">
        <v>326075483</v>
      </c>
      <c r="I150" s="15"/>
      <c r="J150" s="60" t="s">
        <v>237</v>
      </c>
      <c r="K150" s="16" t="s">
        <v>238</v>
      </c>
      <c r="L150" s="17" t="s">
        <v>62</v>
      </c>
      <c r="M150" s="17" t="s">
        <v>63</v>
      </c>
      <c r="N150" s="18" t="s">
        <v>57</v>
      </c>
      <c r="O150" s="61"/>
      <c r="P150" s="61"/>
      <c r="Q150" s="36"/>
      <c r="R150" s="36"/>
      <c r="S150" s="36"/>
      <c r="T150" s="36"/>
      <c r="U150" s="36"/>
      <c r="V150" s="78"/>
      <c r="W150" s="78"/>
      <c r="X150" s="78"/>
      <c r="Y150" s="78"/>
      <c r="Z150" s="78"/>
      <c r="AA150" s="78"/>
      <c r="AB150" s="78">
        <v>1</v>
      </c>
      <c r="AC150" s="78"/>
      <c r="AD150" s="78"/>
      <c r="AE150" s="78"/>
      <c r="AF150" s="78"/>
      <c r="AG150" s="289">
        <f t="shared" si="2"/>
        <v>0</v>
      </c>
    </row>
    <row r="151" spans="1:33">
      <c r="A151" s="6"/>
      <c r="B151" s="56">
        <v>38152</v>
      </c>
      <c r="C151" s="56" t="s">
        <v>12</v>
      </c>
      <c r="D151" s="9" t="s">
        <v>14</v>
      </c>
      <c r="E151" s="90" t="s">
        <v>896</v>
      </c>
      <c r="F151" s="57" t="s">
        <v>247</v>
      </c>
      <c r="G151" s="58"/>
      <c r="H151" s="59">
        <v>326545153</v>
      </c>
      <c r="I151" s="59"/>
      <c r="J151" s="60"/>
      <c r="K151" s="61" t="s">
        <v>897</v>
      </c>
      <c r="L151" s="62" t="s">
        <v>98</v>
      </c>
      <c r="M151" s="61" t="s">
        <v>398</v>
      </c>
      <c r="N151" s="61" t="s">
        <v>88</v>
      </c>
      <c r="O151" s="61"/>
      <c r="P151" s="61"/>
      <c r="Q151" s="36"/>
      <c r="R151" s="36"/>
      <c r="S151" s="36"/>
      <c r="T151" s="36"/>
      <c r="U151" s="36"/>
      <c r="V151" s="78"/>
      <c r="W151" s="78"/>
      <c r="X151" s="78"/>
      <c r="Y151" s="78"/>
      <c r="Z151" s="78"/>
      <c r="AA151" s="78"/>
      <c r="AB151" s="78">
        <v>1</v>
      </c>
      <c r="AC151" s="78"/>
      <c r="AD151" s="78"/>
      <c r="AE151" s="78"/>
      <c r="AF151" s="78"/>
      <c r="AG151" s="289">
        <f t="shared" si="2"/>
        <v>0</v>
      </c>
    </row>
    <row r="152" spans="1:33">
      <c r="A152" s="6"/>
      <c r="B152" s="56">
        <v>38795</v>
      </c>
      <c r="C152" s="56" t="s">
        <v>12</v>
      </c>
      <c r="D152" s="9" t="s">
        <v>15</v>
      </c>
      <c r="E152" s="90" t="s">
        <v>1046</v>
      </c>
      <c r="F152" s="57" t="s">
        <v>1047</v>
      </c>
      <c r="G152" s="58"/>
      <c r="H152" s="59">
        <v>326428814</v>
      </c>
      <c r="I152" s="59"/>
      <c r="J152" s="60" t="s">
        <v>1048</v>
      </c>
      <c r="K152" s="61" t="s">
        <v>1049</v>
      </c>
      <c r="L152" s="62" t="s">
        <v>86</v>
      </c>
      <c r="M152" s="61" t="s">
        <v>1050</v>
      </c>
      <c r="N152" s="61" t="s">
        <v>57</v>
      </c>
      <c r="O152" s="61"/>
      <c r="P152" s="61"/>
      <c r="Q152" s="36"/>
      <c r="R152" s="36"/>
      <c r="S152" s="36"/>
      <c r="T152" s="36"/>
      <c r="U152" s="36"/>
      <c r="V152" s="78"/>
      <c r="W152" s="78"/>
      <c r="X152" s="78"/>
      <c r="Y152" s="78"/>
      <c r="Z152" s="78">
        <v>1</v>
      </c>
      <c r="AA152" s="78"/>
      <c r="AB152" s="78"/>
      <c r="AC152" s="78"/>
      <c r="AD152" s="78"/>
      <c r="AE152" s="78"/>
      <c r="AF152" s="78"/>
      <c r="AG152" s="289">
        <f t="shared" si="2"/>
        <v>0</v>
      </c>
    </row>
    <row r="153" spans="1:33">
      <c r="A153" s="6"/>
      <c r="B153" s="56">
        <v>39151</v>
      </c>
      <c r="C153" s="56" t="s">
        <v>12</v>
      </c>
      <c r="D153" s="9" t="s">
        <v>15</v>
      </c>
      <c r="E153" s="90" t="s">
        <v>1075</v>
      </c>
      <c r="F153" s="57" t="s">
        <v>1047</v>
      </c>
      <c r="G153" s="58">
        <v>21078</v>
      </c>
      <c r="H153" s="59">
        <v>326518053</v>
      </c>
      <c r="I153" s="59"/>
      <c r="J153" s="60" t="s">
        <v>1336</v>
      </c>
      <c r="K153" s="61"/>
      <c r="L153" s="62"/>
      <c r="M153" s="61"/>
      <c r="N153" s="61" t="s">
        <v>57</v>
      </c>
      <c r="O153" s="61"/>
      <c r="P153" s="61"/>
      <c r="Q153" s="36"/>
      <c r="R153" s="36"/>
      <c r="S153" s="36"/>
      <c r="T153" s="36"/>
      <c r="U153" s="36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289">
        <f t="shared" si="2"/>
        <v>0</v>
      </c>
    </row>
    <row r="154" spans="1:33">
      <c r="A154" s="6"/>
      <c r="B154" s="26">
        <v>38056</v>
      </c>
      <c r="C154" s="16" t="s">
        <v>12</v>
      </c>
      <c r="D154" s="9" t="s">
        <v>14</v>
      </c>
      <c r="E154" s="28" t="s">
        <v>205</v>
      </c>
      <c r="F154" s="16" t="s">
        <v>206</v>
      </c>
      <c r="G154" s="27">
        <v>16374</v>
      </c>
      <c r="H154" s="15">
        <v>326545596</v>
      </c>
      <c r="I154" s="15"/>
      <c r="J154" s="60"/>
      <c r="K154" s="16" t="s">
        <v>207</v>
      </c>
      <c r="L154" s="17" t="s">
        <v>55</v>
      </c>
      <c r="M154" s="17" t="s">
        <v>56</v>
      </c>
      <c r="N154" s="18" t="s">
        <v>88</v>
      </c>
      <c r="O154" s="61"/>
      <c r="P154" s="61"/>
      <c r="Q154" s="36"/>
      <c r="R154" s="36"/>
      <c r="S154" s="36"/>
      <c r="T154" s="36"/>
      <c r="U154" s="36"/>
      <c r="V154" s="78">
        <v>1</v>
      </c>
      <c r="W154" s="78"/>
      <c r="X154" s="78" t="s">
        <v>621</v>
      </c>
      <c r="Y154" s="78">
        <v>1</v>
      </c>
      <c r="Z154" s="78">
        <v>1</v>
      </c>
      <c r="AA154" s="78">
        <v>1</v>
      </c>
      <c r="AB154" s="78"/>
      <c r="AC154" s="78"/>
      <c r="AD154" s="78"/>
      <c r="AE154" s="78"/>
      <c r="AF154" s="78"/>
      <c r="AG154" s="289">
        <f t="shared" si="2"/>
        <v>0</v>
      </c>
    </row>
    <row r="155" spans="1:33">
      <c r="A155" s="6"/>
      <c r="B155" s="56">
        <v>38451</v>
      </c>
      <c r="C155" s="56" t="s">
        <v>12</v>
      </c>
      <c r="D155" s="9" t="s">
        <v>14</v>
      </c>
      <c r="E155" s="90" t="s">
        <v>944</v>
      </c>
      <c r="F155" s="57" t="s">
        <v>164</v>
      </c>
      <c r="G155" s="58"/>
      <c r="H155" s="59">
        <v>326642359</v>
      </c>
      <c r="I155" s="59"/>
      <c r="J155" s="60" t="s">
        <v>945</v>
      </c>
      <c r="K155" s="61" t="s">
        <v>946</v>
      </c>
      <c r="L155" s="62" t="s">
        <v>414</v>
      </c>
      <c r="M155" s="61" t="s">
        <v>869</v>
      </c>
      <c r="N155" s="61" t="s">
        <v>57</v>
      </c>
      <c r="O155" s="61"/>
      <c r="P155" s="61"/>
      <c r="Q155" s="36"/>
      <c r="R155" s="36"/>
      <c r="S155" s="36"/>
      <c r="T155" s="36"/>
      <c r="U155" s="36"/>
      <c r="V155" s="78"/>
      <c r="W155" s="78"/>
      <c r="X155" s="78"/>
      <c r="Y155" s="78"/>
      <c r="Z155" s="78"/>
      <c r="AA155" s="78"/>
      <c r="AB155" s="78">
        <v>1</v>
      </c>
      <c r="AC155" s="78"/>
      <c r="AD155" s="78"/>
      <c r="AE155" s="78"/>
      <c r="AF155" s="78"/>
      <c r="AG155" s="289">
        <f t="shared" si="2"/>
        <v>0</v>
      </c>
    </row>
    <row r="156" spans="1:33">
      <c r="A156" s="6"/>
      <c r="B156" s="56">
        <v>38451</v>
      </c>
      <c r="C156" s="56" t="s">
        <v>12</v>
      </c>
      <c r="D156" s="9" t="s">
        <v>15</v>
      </c>
      <c r="E156" s="90" t="s">
        <v>944</v>
      </c>
      <c r="F156" s="57" t="s">
        <v>947</v>
      </c>
      <c r="G156" s="58"/>
      <c r="H156" s="59"/>
      <c r="I156" s="59"/>
      <c r="J156" s="60"/>
      <c r="K156" s="61"/>
      <c r="L156" s="62"/>
      <c r="M156" s="61"/>
      <c r="N156" s="61" t="s">
        <v>72</v>
      </c>
      <c r="O156" s="61"/>
      <c r="P156" s="61"/>
      <c r="Q156" s="36"/>
      <c r="R156" s="36"/>
      <c r="S156" s="36"/>
      <c r="T156" s="36"/>
      <c r="U156" s="36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289">
        <f t="shared" si="2"/>
        <v>0</v>
      </c>
    </row>
    <row r="157" spans="1:33">
      <c r="A157" s="6"/>
      <c r="B157" s="56">
        <v>36925</v>
      </c>
      <c r="C157" s="56" t="s">
        <v>12</v>
      </c>
      <c r="D157" s="9" t="s">
        <v>14</v>
      </c>
      <c r="E157" s="90" t="s">
        <v>751</v>
      </c>
      <c r="F157" s="57" t="s">
        <v>33</v>
      </c>
      <c r="G157" s="58"/>
      <c r="H157" s="59">
        <v>326058496</v>
      </c>
      <c r="I157" s="59"/>
      <c r="J157" s="60"/>
      <c r="K157" s="61" t="s">
        <v>752</v>
      </c>
      <c r="L157" s="62" t="s">
        <v>62</v>
      </c>
      <c r="M157" s="61" t="s">
        <v>63</v>
      </c>
      <c r="N157" s="61" t="s">
        <v>88</v>
      </c>
      <c r="O157" s="61"/>
      <c r="P157" s="61"/>
      <c r="Q157" s="36"/>
      <c r="R157" s="36"/>
      <c r="S157" s="36"/>
      <c r="T157" s="36"/>
      <c r="U157" s="36"/>
      <c r="V157" s="78"/>
      <c r="W157" s="78"/>
      <c r="X157" s="78"/>
      <c r="Y157" s="78"/>
      <c r="Z157" s="78"/>
      <c r="AA157" s="78"/>
      <c r="AB157" s="78"/>
      <c r="AC157" s="78"/>
      <c r="AD157" s="78"/>
      <c r="AE157" s="78">
        <v>2</v>
      </c>
      <c r="AF157" s="78">
        <v>2</v>
      </c>
      <c r="AG157" s="289">
        <f t="shared" si="2"/>
        <v>0</v>
      </c>
    </row>
    <row r="158" spans="1:33">
      <c r="A158" s="6"/>
      <c r="B158" s="56">
        <v>36925</v>
      </c>
      <c r="C158" s="56" t="s">
        <v>12</v>
      </c>
      <c r="D158" s="9" t="s">
        <v>15</v>
      </c>
      <c r="E158" s="90" t="s">
        <v>751</v>
      </c>
      <c r="F158" s="57" t="s">
        <v>184</v>
      </c>
      <c r="G158" s="58"/>
      <c r="H158" s="59"/>
      <c r="I158" s="59"/>
      <c r="J158" s="60"/>
      <c r="K158" s="61"/>
      <c r="L158" s="62"/>
      <c r="M158" s="61"/>
      <c r="N158" s="61" t="s">
        <v>72</v>
      </c>
      <c r="O158" s="61"/>
      <c r="P158" s="61"/>
      <c r="Q158" s="36"/>
      <c r="R158" s="36"/>
      <c r="S158" s="36"/>
      <c r="T158" s="36"/>
      <c r="U158" s="36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289">
        <f t="shared" si="2"/>
        <v>0</v>
      </c>
    </row>
    <row r="159" spans="1:33">
      <c r="A159" s="6"/>
      <c r="B159" s="56">
        <v>39923</v>
      </c>
      <c r="C159" s="56" t="s">
        <v>12</v>
      </c>
      <c r="D159" s="9" t="s">
        <v>15</v>
      </c>
      <c r="E159" s="90" t="s">
        <v>1183</v>
      </c>
      <c r="F159" s="57" t="s">
        <v>1184</v>
      </c>
      <c r="G159" s="58">
        <v>25324</v>
      </c>
      <c r="H159" s="59">
        <v>326037197</v>
      </c>
      <c r="I159" s="59">
        <v>684536344</v>
      </c>
      <c r="J159" s="60" t="s">
        <v>1185</v>
      </c>
      <c r="K159" s="61" t="s">
        <v>1186</v>
      </c>
      <c r="L159" s="62" t="s">
        <v>62</v>
      </c>
      <c r="M159" s="61" t="s">
        <v>63</v>
      </c>
      <c r="N159" s="61" t="s">
        <v>57</v>
      </c>
      <c r="O159" s="61"/>
      <c r="P159" s="61"/>
      <c r="Q159" s="36"/>
      <c r="R159" s="36"/>
      <c r="S159" s="36"/>
      <c r="T159" s="36"/>
      <c r="U159" s="36"/>
      <c r="V159" s="78"/>
      <c r="W159" s="78"/>
      <c r="X159" s="78">
        <v>1</v>
      </c>
      <c r="Y159" s="78"/>
      <c r="Z159" s="78"/>
      <c r="AA159" s="78"/>
      <c r="AB159" s="78"/>
      <c r="AC159" s="78"/>
      <c r="AD159" s="78"/>
      <c r="AE159" s="78"/>
      <c r="AF159" s="78"/>
      <c r="AG159" s="289">
        <f t="shared" si="2"/>
        <v>0</v>
      </c>
    </row>
    <row r="160" spans="1:33">
      <c r="A160" s="6"/>
      <c r="B160" s="26">
        <v>40565</v>
      </c>
      <c r="C160" s="16" t="s">
        <v>12</v>
      </c>
      <c r="D160" s="9" t="s">
        <v>14</v>
      </c>
      <c r="E160" s="28" t="s">
        <v>527</v>
      </c>
      <c r="F160" s="16" t="s">
        <v>193</v>
      </c>
      <c r="G160" s="27">
        <v>22992</v>
      </c>
      <c r="H160" s="15">
        <v>146809991</v>
      </c>
      <c r="I160" s="15"/>
      <c r="J160" s="60" t="s">
        <v>528</v>
      </c>
      <c r="K160" s="16" t="s">
        <v>529</v>
      </c>
      <c r="L160" s="17" t="s">
        <v>530</v>
      </c>
      <c r="M160" s="17" t="s">
        <v>531</v>
      </c>
      <c r="N160" s="18" t="s">
        <v>57</v>
      </c>
      <c r="O160" s="18"/>
      <c r="P160" s="61"/>
      <c r="Q160" s="16"/>
      <c r="R160" s="16"/>
      <c r="S160" s="16"/>
      <c r="T160" s="16"/>
      <c r="U160" s="16" t="s">
        <v>617</v>
      </c>
      <c r="V160" s="43" t="s">
        <v>617</v>
      </c>
      <c r="W160" s="37" t="s">
        <v>617</v>
      </c>
      <c r="X160" s="37"/>
      <c r="Y160" s="43"/>
      <c r="Z160" s="43"/>
      <c r="AA160" s="45"/>
      <c r="AB160" s="38"/>
      <c r="AC160" s="37"/>
      <c r="AD160" s="78"/>
      <c r="AE160" s="78"/>
      <c r="AF160" s="78"/>
      <c r="AG160" s="289">
        <f t="shared" si="2"/>
        <v>0</v>
      </c>
    </row>
    <row r="161" spans="1:33">
      <c r="A161" s="6"/>
      <c r="B161" s="26">
        <v>40565</v>
      </c>
      <c r="C161" s="16" t="s">
        <v>12</v>
      </c>
      <c r="D161" s="9" t="s">
        <v>15</v>
      </c>
      <c r="E161" s="28" t="s">
        <v>527</v>
      </c>
      <c r="F161" s="16" t="s">
        <v>532</v>
      </c>
      <c r="G161" s="27">
        <v>13967</v>
      </c>
      <c r="H161" s="15">
        <v>326556800</v>
      </c>
      <c r="I161" s="15"/>
      <c r="J161" s="60"/>
      <c r="K161" s="16" t="s">
        <v>533</v>
      </c>
      <c r="L161" s="17" t="s">
        <v>98</v>
      </c>
      <c r="M161" s="17" t="s">
        <v>534</v>
      </c>
      <c r="N161" s="18" t="s">
        <v>88</v>
      </c>
      <c r="O161" s="18"/>
      <c r="P161" s="61"/>
      <c r="Q161" s="16"/>
      <c r="R161" s="16"/>
      <c r="S161" s="16"/>
      <c r="T161" s="16"/>
      <c r="U161" s="16">
        <v>2</v>
      </c>
      <c r="V161" s="43">
        <v>2</v>
      </c>
      <c r="W161" s="37">
        <v>2</v>
      </c>
      <c r="X161" s="37"/>
      <c r="Y161" s="43"/>
      <c r="Z161" s="43"/>
      <c r="AA161" s="45"/>
      <c r="AB161" s="38"/>
      <c r="AC161" s="37"/>
      <c r="AD161" s="78"/>
      <c r="AE161" s="78"/>
      <c r="AF161" s="78"/>
      <c r="AG161" s="289">
        <f t="shared" si="2"/>
        <v>0</v>
      </c>
    </row>
    <row r="162" spans="1:33">
      <c r="A162" s="6"/>
      <c r="B162" s="7">
        <v>38614</v>
      </c>
      <c r="C162" s="7" t="s">
        <v>12</v>
      </c>
      <c r="D162" s="9" t="s">
        <v>15</v>
      </c>
      <c r="E162" s="9" t="s">
        <v>262</v>
      </c>
      <c r="F162" s="13" t="s">
        <v>225</v>
      </c>
      <c r="G162" s="27"/>
      <c r="H162" s="15"/>
      <c r="I162" s="15"/>
      <c r="J162" s="60"/>
      <c r="K162" s="16" t="s">
        <v>263</v>
      </c>
      <c r="L162" s="17" t="s">
        <v>261</v>
      </c>
      <c r="M162" s="16" t="s">
        <v>264</v>
      </c>
      <c r="N162" s="18" t="s">
        <v>72</v>
      </c>
      <c r="O162" s="61"/>
      <c r="P162" s="61"/>
      <c r="Q162" s="36"/>
      <c r="R162" s="36"/>
      <c r="S162" s="36"/>
      <c r="T162" s="36"/>
      <c r="U162" s="36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289">
        <f t="shared" si="2"/>
        <v>0</v>
      </c>
    </row>
    <row r="163" spans="1:33">
      <c r="A163" s="5"/>
      <c r="B163" s="7">
        <v>38614</v>
      </c>
      <c r="C163" s="7" t="s">
        <v>12</v>
      </c>
      <c r="D163" s="9" t="s">
        <v>14</v>
      </c>
      <c r="E163" s="9" t="s">
        <v>265</v>
      </c>
      <c r="F163" s="13" t="s">
        <v>260</v>
      </c>
      <c r="G163" s="14">
        <v>15946</v>
      </c>
      <c r="H163" s="15">
        <v>326677163</v>
      </c>
      <c r="I163" s="15"/>
      <c r="J163" s="60" t="s">
        <v>266</v>
      </c>
      <c r="K163" s="16" t="s">
        <v>263</v>
      </c>
      <c r="L163" s="17" t="s">
        <v>181</v>
      </c>
      <c r="M163" s="16" t="s">
        <v>264</v>
      </c>
      <c r="N163" s="18" t="s">
        <v>57</v>
      </c>
      <c r="O163" s="61"/>
      <c r="P163" s="61"/>
      <c r="Q163" s="36"/>
      <c r="R163" s="36"/>
      <c r="S163" s="36"/>
      <c r="T163" s="36"/>
      <c r="U163" s="36"/>
      <c r="V163" s="78"/>
      <c r="W163" s="78"/>
      <c r="X163" s="78"/>
      <c r="Y163" s="78"/>
      <c r="Z163" s="78"/>
      <c r="AA163" s="78">
        <v>1</v>
      </c>
      <c r="AB163" s="78"/>
      <c r="AC163" s="78"/>
      <c r="AD163" s="78"/>
      <c r="AE163" s="78"/>
      <c r="AF163" s="78"/>
      <c r="AG163" s="289">
        <f t="shared" si="2"/>
        <v>0</v>
      </c>
    </row>
    <row r="164" spans="1:33">
      <c r="A164" s="6"/>
      <c r="B164" s="56">
        <v>39534</v>
      </c>
      <c r="C164" s="56" t="s">
        <v>12</v>
      </c>
      <c r="D164" s="9" t="s">
        <v>15</v>
      </c>
      <c r="E164" s="90" t="s">
        <v>1142</v>
      </c>
      <c r="F164" s="57" t="s">
        <v>370</v>
      </c>
      <c r="G164" s="58">
        <v>20180</v>
      </c>
      <c r="H164" s="59">
        <v>326593417</v>
      </c>
      <c r="I164" s="59"/>
      <c r="J164" s="60" t="s">
        <v>1143</v>
      </c>
      <c r="K164" s="61" t="s">
        <v>1144</v>
      </c>
      <c r="L164" s="62" t="s">
        <v>1145</v>
      </c>
      <c r="M164" s="61" t="s">
        <v>1146</v>
      </c>
      <c r="N164" s="61" t="s">
        <v>57</v>
      </c>
      <c r="O164" s="61"/>
      <c r="P164" s="61"/>
      <c r="Q164" s="36"/>
      <c r="R164" s="36"/>
      <c r="S164" s="36"/>
      <c r="T164" s="36"/>
      <c r="U164" s="36"/>
      <c r="V164" s="78">
        <v>2</v>
      </c>
      <c r="W164" s="78">
        <v>2</v>
      </c>
      <c r="X164" s="78">
        <v>2</v>
      </c>
      <c r="Y164" s="78"/>
      <c r="Z164" s="78"/>
      <c r="AA164" s="78"/>
      <c r="AB164" s="78"/>
      <c r="AC164" s="78"/>
      <c r="AD164" s="78"/>
      <c r="AE164" s="78"/>
      <c r="AF164" s="78"/>
      <c r="AG164" s="289">
        <f t="shared" si="2"/>
        <v>0</v>
      </c>
    </row>
    <row r="165" spans="1:33">
      <c r="A165" s="6"/>
      <c r="B165" s="26">
        <v>40271</v>
      </c>
      <c r="C165" s="16" t="s">
        <v>12</v>
      </c>
      <c r="D165" s="9" t="s">
        <v>15</v>
      </c>
      <c r="E165" s="28" t="s">
        <v>481</v>
      </c>
      <c r="F165" s="16" t="s">
        <v>482</v>
      </c>
      <c r="G165" s="27">
        <v>21531</v>
      </c>
      <c r="H165" s="15">
        <v>326022360</v>
      </c>
      <c r="I165" s="15"/>
      <c r="J165" s="60"/>
      <c r="K165" s="16" t="s">
        <v>483</v>
      </c>
      <c r="L165" s="17" t="s">
        <v>62</v>
      </c>
      <c r="M165" s="17" t="s">
        <v>63</v>
      </c>
      <c r="N165" s="18" t="s">
        <v>88</v>
      </c>
      <c r="O165" s="16"/>
      <c r="P165" s="61"/>
      <c r="Q165" s="42"/>
      <c r="R165" s="42"/>
      <c r="S165" s="42"/>
      <c r="T165" s="42"/>
      <c r="U165" s="42" t="s">
        <v>617</v>
      </c>
      <c r="V165" s="43"/>
      <c r="W165" s="37"/>
      <c r="X165" s="37"/>
      <c r="Y165" s="43"/>
      <c r="Z165" s="43"/>
      <c r="AA165" s="45"/>
      <c r="AB165" s="38"/>
      <c r="AC165" s="37"/>
      <c r="AD165" s="78"/>
      <c r="AE165" s="78"/>
      <c r="AF165" s="78"/>
      <c r="AG165" s="289">
        <f t="shared" si="2"/>
        <v>0</v>
      </c>
    </row>
    <row r="166" spans="1:33">
      <c r="A166" s="6"/>
      <c r="B166" s="56">
        <v>39519</v>
      </c>
      <c r="C166" s="56" t="s">
        <v>12</v>
      </c>
      <c r="D166" s="9" t="s">
        <v>14</v>
      </c>
      <c r="E166" s="90" t="s">
        <v>1138</v>
      </c>
      <c r="F166" s="57" t="s">
        <v>1037</v>
      </c>
      <c r="G166" s="58">
        <v>21548</v>
      </c>
      <c r="H166" s="59">
        <v>387795962</v>
      </c>
      <c r="I166" s="59"/>
      <c r="J166" s="60"/>
      <c r="K166" s="61" t="s">
        <v>1139</v>
      </c>
      <c r="L166" s="62" t="s">
        <v>1140</v>
      </c>
      <c r="M166" s="61" t="s">
        <v>1141</v>
      </c>
      <c r="N166" s="61" t="s">
        <v>88</v>
      </c>
      <c r="O166" s="61"/>
      <c r="P166" s="61"/>
      <c r="Q166" s="36"/>
      <c r="R166" s="36"/>
      <c r="S166" s="36"/>
      <c r="T166" s="36"/>
      <c r="U166" s="36"/>
      <c r="V166" s="78"/>
      <c r="W166" s="78">
        <v>1</v>
      </c>
      <c r="X166" s="78">
        <v>1</v>
      </c>
      <c r="Y166" s="78"/>
      <c r="Z166" s="78"/>
      <c r="AA166" s="78"/>
      <c r="AB166" s="78"/>
      <c r="AC166" s="78"/>
      <c r="AD166" s="78"/>
      <c r="AE166" s="78"/>
      <c r="AF166" s="78"/>
      <c r="AG166" s="289">
        <f t="shared" si="2"/>
        <v>0</v>
      </c>
    </row>
    <row r="167" spans="1:33">
      <c r="A167" s="6"/>
      <c r="B167" s="56">
        <v>36893</v>
      </c>
      <c r="C167" s="56" t="s">
        <v>12</v>
      </c>
      <c r="D167" s="9" t="s">
        <v>14</v>
      </c>
      <c r="E167" s="90" t="s">
        <v>737</v>
      </c>
      <c r="F167" s="57" t="s">
        <v>260</v>
      </c>
      <c r="G167" s="58"/>
      <c r="H167" s="59">
        <v>326655527</v>
      </c>
      <c r="I167" s="59"/>
      <c r="J167" s="60"/>
      <c r="K167" s="61" t="s">
        <v>738</v>
      </c>
      <c r="L167" s="62" t="s">
        <v>170</v>
      </c>
      <c r="M167" s="61" t="s">
        <v>171</v>
      </c>
      <c r="N167" s="61" t="s">
        <v>88</v>
      </c>
      <c r="O167" s="61"/>
      <c r="P167" s="61"/>
      <c r="Q167" s="36"/>
      <c r="R167" s="36"/>
      <c r="S167" s="36"/>
      <c r="T167" s="36"/>
      <c r="U167" s="36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>
        <v>2</v>
      </c>
      <c r="AG167" s="289">
        <f t="shared" si="2"/>
        <v>0</v>
      </c>
    </row>
    <row r="168" spans="1:33">
      <c r="A168" s="6"/>
      <c r="B168" s="26">
        <v>40630</v>
      </c>
      <c r="C168" s="16" t="s">
        <v>12</v>
      </c>
      <c r="D168" s="9" t="s">
        <v>14</v>
      </c>
      <c r="E168" s="28" t="s">
        <v>562</v>
      </c>
      <c r="F168" s="16" t="s">
        <v>563</v>
      </c>
      <c r="G168" s="27">
        <v>20476</v>
      </c>
      <c r="H168" s="15"/>
      <c r="I168" s="15">
        <v>603029820</v>
      </c>
      <c r="J168" s="60" t="s">
        <v>564</v>
      </c>
      <c r="K168" s="16" t="s">
        <v>565</v>
      </c>
      <c r="L168" s="17" t="s">
        <v>70</v>
      </c>
      <c r="M168" s="17" t="s">
        <v>566</v>
      </c>
      <c r="N168" s="18" t="s">
        <v>57</v>
      </c>
      <c r="O168" s="18"/>
      <c r="P168" s="61"/>
      <c r="Q168" s="16"/>
      <c r="R168" s="16"/>
      <c r="S168" s="16"/>
      <c r="T168" s="16"/>
      <c r="U168" s="16"/>
      <c r="V168" s="43">
        <v>1</v>
      </c>
      <c r="W168" s="37"/>
      <c r="X168" s="37"/>
      <c r="Y168" s="43"/>
      <c r="Z168" s="43"/>
      <c r="AA168" s="45"/>
      <c r="AB168" s="38"/>
      <c r="AC168" s="37"/>
      <c r="AD168" s="78"/>
      <c r="AE168" s="78"/>
      <c r="AF168" s="78"/>
      <c r="AG168" s="289">
        <f t="shared" si="2"/>
        <v>0</v>
      </c>
    </row>
    <row r="169" spans="1:33">
      <c r="A169" s="6"/>
      <c r="B169" s="56">
        <v>39858</v>
      </c>
      <c r="C169" s="56" t="s">
        <v>12</v>
      </c>
      <c r="D169" s="9" t="s">
        <v>14</v>
      </c>
      <c r="E169" s="90" t="s">
        <v>1166</v>
      </c>
      <c r="F169" s="57" t="s">
        <v>1167</v>
      </c>
      <c r="G169" s="58"/>
      <c r="H169" s="59">
        <v>326080548</v>
      </c>
      <c r="I169" s="59"/>
      <c r="J169" s="60" t="s">
        <v>1168</v>
      </c>
      <c r="K169" s="61" t="s">
        <v>1169</v>
      </c>
      <c r="L169" s="62" t="s">
        <v>62</v>
      </c>
      <c r="M169" s="61" t="s">
        <v>63</v>
      </c>
      <c r="N169" s="61" t="s">
        <v>57</v>
      </c>
      <c r="O169" s="18"/>
      <c r="P169" s="61"/>
      <c r="Q169" s="18"/>
      <c r="R169" s="18"/>
      <c r="S169" s="18"/>
      <c r="T169" s="18"/>
      <c r="U169" s="18"/>
      <c r="V169" s="37">
        <v>1</v>
      </c>
      <c r="W169" s="43">
        <v>2</v>
      </c>
      <c r="X169" s="43">
        <v>2</v>
      </c>
      <c r="Y169" s="36"/>
      <c r="Z169" s="36"/>
      <c r="AA169" s="36"/>
      <c r="AB169" s="36"/>
      <c r="AC169" s="36"/>
      <c r="AD169" s="78"/>
      <c r="AE169" s="78"/>
      <c r="AF169" s="78"/>
      <c r="AG169" s="289">
        <f t="shared" si="2"/>
        <v>0</v>
      </c>
    </row>
    <row r="170" spans="1:33">
      <c r="A170" s="6"/>
      <c r="B170" s="56">
        <v>39152</v>
      </c>
      <c r="C170" s="56" t="s">
        <v>12</v>
      </c>
      <c r="D170" s="9" t="s">
        <v>14</v>
      </c>
      <c r="E170" s="90" t="s">
        <v>1076</v>
      </c>
      <c r="F170" s="57" t="s">
        <v>910</v>
      </c>
      <c r="G170" s="58">
        <v>18103</v>
      </c>
      <c r="H170" s="59"/>
      <c r="I170" s="59">
        <v>689546056</v>
      </c>
      <c r="J170" s="60"/>
      <c r="K170" s="61" t="s">
        <v>1077</v>
      </c>
      <c r="L170" s="62" t="s">
        <v>186</v>
      </c>
      <c r="M170" s="61" t="s">
        <v>187</v>
      </c>
      <c r="N170" s="61" t="s">
        <v>88</v>
      </c>
      <c r="O170" s="61"/>
      <c r="P170" s="61"/>
      <c r="Q170" s="36"/>
      <c r="R170" s="36"/>
      <c r="S170" s="36"/>
      <c r="T170" s="36"/>
      <c r="U170" s="36"/>
      <c r="V170" s="78"/>
      <c r="W170" s="78"/>
      <c r="X170" s="78"/>
      <c r="Y170" s="78"/>
      <c r="Z170" s="78" t="s">
        <v>618</v>
      </c>
      <c r="AA170" s="78"/>
      <c r="AB170" s="78"/>
      <c r="AC170" s="78"/>
      <c r="AD170" s="78"/>
      <c r="AE170" s="78"/>
      <c r="AF170" s="78"/>
      <c r="AG170" s="289">
        <f t="shared" si="2"/>
        <v>0</v>
      </c>
    </row>
    <row r="171" spans="1:33">
      <c r="A171" s="6"/>
      <c r="B171" s="56">
        <v>37503</v>
      </c>
      <c r="C171" s="56" t="s">
        <v>12</v>
      </c>
      <c r="D171" s="9" t="s">
        <v>14</v>
      </c>
      <c r="E171" s="90" t="s">
        <v>830</v>
      </c>
      <c r="F171" s="57" t="s">
        <v>175</v>
      </c>
      <c r="G171" s="58">
        <v>17224</v>
      </c>
      <c r="H171" s="59">
        <v>326666309</v>
      </c>
      <c r="I171" s="59"/>
      <c r="J171" s="60" t="s">
        <v>831</v>
      </c>
      <c r="K171" s="61" t="s">
        <v>832</v>
      </c>
      <c r="L171" s="62" t="s">
        <v>773</v>
      </c>
      <c r="M171" s="61" t="s">
        <v>774</v>
      </c>
      <c r="N171" s="61" t="s">
        <v>57</v>
      </c>
      <c r="O171" s="61"/>
      <c r="P171" s="61"/>
      <c r="Q171" s="36"/>
      <c r="R171" s="36"/>
      <c r="S171" s="36"/>
      <c r="T171" s="36"/>
      <c r="U171" s="36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289">
        <f t="shared" si="2"/>
        <v>0</v>
      </c>
    </row>
    <row r="172" spans="1:33">
      <c r="A172" s="6"/>
      <c r="B172" s="56">
        <v>38380</v>
      </c>
      <c r="C172" s="56" t="s">
        <v>12</v>
      </c>
      <c r="D172" s="9" t="s">
        <v>14</v>
      </c>
      <c r="E172" s="90" t="s">
        <v>916</v>
      </c>
      <c r="F172" s="57" t="s">
        <v>260</v>
      </c>
      <c r="G172" s="58"/>
      <c r="H172" s="59"/>
      <c r="I172" s="59"/>
      <c r="J172" s="60"/>
      <c r="K172" s="61"/>
      <c r="L172" s="62"/>
      <c r="M172" s="61"/>
      <c r="N172" s="61" t="s">
        <v>72</v>
      </c>
      <c r="O172" s="61"/>
      <c r="P172" s="61"/>
      <c r="Q172" s="36"/>
      <c r="R172" s="36"/>
      <c r="S172" s="36"/>
      <c r="T172" s="36"/>
      <c r="U172" s="36"/>
      <c r="V172" s="78"/>
      <c r="W172" s="78"/>
      <c r="X172" s="78"/>
      <c r="Y172" s="78">
        <v>1</v>
      </c>
      <c r="Z172" s="78">
        <v>1</v>
      </c>
      <c r="AA172" s="78">
        <v>1</v>
      </c>
      <c r="AB172" s="78">
        <v>1</v>
      </c>
      <c r="AC172" s="78"/>
      <c r="AD172" s="78"/>
      <c r="AE172" s="78"/>
      <c r="AF172" s="78"/>
      <c r="AG172" s="289">
        <f t="shared" si="2"/>
        <v>0</v>
      </c>
    </row>
    <row r="173" spans="1:33">
      <c r="A173" s="6"/>
      <c r="B173" s="56">
        <v>38689</v>
      </c>
      <c r="C173" s="56" t="s">
        <v>12</v>
      </c>
      <c r="D173" s="9" t="s">
        <v>14</v>
      </c>
      <c r="E173" s="90" t="s">
        <v>956</v>
      </c>
      <c r="F173" s="57" t="s">
        <v>936</v>
      </c>
      <c r="G173" s="58"/>
      <c r="H173" s="59">
        <v>323983234</v>
      </c>
      <c r="I173" s="59"/>
      <c r="J173" s="60" t="s">
        <v>957</v>
      </c>
      <c r="K173" s="61" t="s">
        <v>958</v>
      </c>
      <c r="L173" s="62" t="s">
        <v>959</v>
      </c>
      <c r="M173" s="61" t="s">
        <v>960</v>
      </c>
      <c r="N173" s="61" t="s">
        <v>57</v>
      </c>
      <c r="O173" s="61"/>
      <c r="P173" s="61"/>
      <c r="Q173" s="36"/>
      <c r="R173" s="36"/>
      <c r="S173" s="36"/>
      <c r="T173" s="36"/>
      <c r="U173" s="36"/>
      <c r="V173" s="78"/>
      <c r="W173" s="78"/>
      <c r="X173" s="78">
        <v>2</v>
      </c>
      <c r="Y173" s="78">
        <v>2</v>
      </c>
      <c r="Z173" s="78">
        <v>2</v>
      </c>
      <c r="AA173" s="78">
        <v>2</v>
      </c>
      <c r="AB173" s="78"/>
      <c r="AC173" s="78"/>
      <c r="AD173" s="78"/>
      <c r="AE173" s="78"/>
      <c r="AF173" s="78"/>
      <c r="AG173" s="289">
        <f t="shared" si="2"/>
        <v>0</v>
      </c>
    </row>
    <row r="174" spans="1:33">
      <c r="A174" s="6"/>
      <c r="B174" s="56">
        <v>39424</v>
      </c>
      <c r="C174" s="56" t="s">
        <v>12</v>
      </c>
      <c r="D174" s="9" t="s">
        <v>14</v>
      </c>
      <c r="E174" s="90" t="s">
        <v>22</v>
      </c>
      <c r="F174" s="57" t="s">
        <v>1012</v>
      </c>
      <c r="G174" s="58">
        <v>16952</v>
      </c>
      <c r="H174" s="59">
        <v>326830523</v>
      </c>
      <c r="I174" s="59"/>
      <c r="J174" s="60" t="s">
        <v>1101</v>
      </c>
      <c r="K174" s="61" t="s">
        <v>1102</v>
      </c>
      <c r="L174" s="62" t="s">
        <v>83</v>
      </c>
      <c r="M174" s="61" t="s">
        <v>1103</v>
      </c>
      <c r="N174" s="61" t="s">
        <v>57</v>
      </c>
      <c r="O174" s="61"/>
      <c r="P174" s="61"/>
      <c r="Q174" s="36"/>
      <c r="R174" s="36"/>
      <c r="S174" s="36"/>
      <c r="T174" s="36"/>
      <c r="U174" s="36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289">
        <f t="shared" si="2"/>
        <v>0</v>
      </c>
    </row>
    <row r="175" spans="1:33">
      <c r="A175" s="128"/>
      <c r="B175" s="129">
        <v>37299</v>
      </c>
      <c r="C175" s="129" t="s">
        <v>12</v>
      </c>
      <c r="D175" s="9" t="s">
        <v>15</v>
      </c>
      <c r="E175" s="9" t="s">
        <v>22</v>
      </c>
      <c r="F175" s="130" t="s">
        <v>35</v>
      </c>
      <c r="G175" s="131">
        <v>14065</v>
      </c>
      <c r="H175" s="30">
        <v>326814529</v>
      </c>
      <c r="I175" s="30"/>
      <c r="J175" s="60"/>
      <c r="K175" s="18" t="s">
        <v>85</v>
      </c>
      <c r="L175" s="31" t="s">
        <v>86</v>
      </c>
      <c r="M175" s="18" t="s">
        <v>87</v>
      </c>
      <c r="N175" s="18" t="s">
        <v>88</v>
      </c>
      <c r="O175" s="18"/>
      <c r="P175" s="18"/>
      <c r="Q175" s="42"/>
      <c r="R175" s="42"/>
      <c r="S175" s="42"/>
      <c r="T175" s="42">
        <v>1</v>
      </c>
      <c r="U175" s="36">
        <v>1</v>
      </c>
      <c r="V175" s="36"/>
      <c r="W175" s="36">
        <v>1</v>
      </c>
      <c r="X175" s="36">
        <v>1</v>
      </c>
      <c r="Y175" s="36">
        <v>1</v>
      </c>
      <c r="Z175" s="36">
        <v>1</v>
      </c>
      <c r="AA175" s="36">
        <v>1</v>
      </c>
      <c r="AB175" s="38"/>
      <c r="AC175" s="37"/>
      <c r="AD175" s="78"/>
      <c r="AE175" s="78"/>
      <c r="AF175" s="78"/>
      <c r="AG175" s="289">
        <f t="shared" si="2"/>
        <v>0</v>
      </c>
    </row>
    <row r="176" spans="1:33">
      <c r="A176" s="6"/>
      <c r="B176" s="56">
        <v>39858</v>
      </c>
      <c r="C176" s="56" t="s">
        <v>12</v>
      </c>
      <c r="D176" s="9" t="s">
        <v>15</v>
      </c>
      <c r="E176" s="90" t="s">
        <v>1170</v>
      </c>
      <c r="F176" s="57" t="s">
        <v>1115</v>
      </c>
      <c r="G176" s="58"/>
      <c r="H176" s="59"/>
      <c r="I176" s="59">
        <v>682974339</v>
      </c>
      <c r="J176" s="60" t="s">
        <v>1171</v>
      </c>
      <c r="K176" s="61" t="s">
        <v>1172</v>
      </c>
      <c r="L176" s="62" t="s">
        <v>55</v>
      </c>
      <c r="M176" s="61" t="s">
        <v>56</v>
      </c>
      <c r="N176" s="61" t="s">
        <v>57</v>
      </c>
      <c r="O176" s="18"/>
      <c r="P176" s="61"/>
      <c r="Q176" s="18"/>
      <c r="R176" s="18"/>
      <c r="S176" s="18"/>
      <c r="T176" s="18"/>
      <c r="U176" s="18"/>
      <c r="V176" s="37">
        <v>1</v>
      </c>
      <c r="W176" s="40" t="s">
        <v>617</v>
      </c>
      <c r="X176" s="40" t="s">
        <v>617</v>
      </c>
      <c r="Y176" s="36"/>
      <c r="Z176" s="36"/>
      <c r="AA176" s="36"/>
      <c r="AB176" s="36"/>
      <c r="AC176" s="36"/>
      <c r="AD176" s="78"/>
      <c r="AE176" s="78"/>
      <c r="AF176" s="78"/>
      <c r="AG176" s="289">
        <f t="shared" si="2"/>
        <v>0</v>
      </c>
    </row>
    <row r="177" spans="1:33">
      <c r="A177" s="6"/>
      <c r="B177" s="56">
        <v>39480</v>
      </c>
      <c r="C177" s="56" t="s">
        <v>141</v>
      </c>
      <c r="D177" s="9" t="s">
        <v>14</v>
      </c>
      <c r="E177" s="90" t="s">
        <v>1130</v>
      </c>
      <c r="F177" s="57" t="s">
        <v>37</v>
      </c>
      <c r="G177" s="58">
        <v>18391</v>
      </c>
      <c r="H177" s="59">
        <v>324722714</v>
      </c>
      <c r="I177" s="59"/>
      <c r="J177" s="60"/>
      <c r="K177" s="61" t="s">
        <v>1131</v>
      </c>
      <c r="L177" s="62" t="s">
        <v>1132</v>
      </c>
      <c r="M177" s="61" t="s">
        <v>1133</v>
      </c>
      <c r="N177" s="61" t="s">
        <v>88</v>
      </c>
      <c r="O177" s="61"/>
      <c r="P177" s="61"/>
      <c r="Q177" s="36"/>
      <c r="R177" s="36"/>
      <c r="S177" s="36"/>
      <c r="T177" s="36"/>
      <c r="U177" s="36"/>
      <c r="V177" s="78" t="s">
        <v>621</v>
      </c>
      <c r="W177" s="78"/>
      <c r="X177" s="78"/>
      <c r="Y177" s="78">
        <v>1</v>
      </c>
      <c r="Z177" s="78"/>
      <c r="AA177" s="78"/>
      <c r="AB177" s="78"/>
      <c r="AC177" s="78"/>
      <c r="AD177" s="78"/>
      <c r="AE177" s="78"/>
      <c r="AF177" s="78"/>
      <c r="AG177" s="289">
        <f t="shared" si="2"/>
        <v>0</v>
      </c>
    </row>
    <row r="178" spans="1:33">
      <c r="A178" s="6"/>
      <c r="B178" s="26">
        <v>40681</v>
      </c>
      <c r="C178" s="16" t="s">
        <v>12</v>
      </c>
      <c r="D178" s="9" t="s">
        <v>144</v>
      </c>
      <c r="E178" s="28" t="s">
        <v>579</v>
      </c>
      <c r="F178" s="16" t="s">
        <v>580</v>
      </c>
      <c r="G178" s="27">
        <v>23787</v>
      </c>
      <c r="H178" s="15">
        <v>326593983</v>
      </c>
      <c r="I178" s="15">
        <v>679292664</v>
      </c>
      <c r="J178" s="60" t="s">
        <v>581</v>
      </c>
      <c r="K178" s="16" t="s">
        <v>582</v>
      </c>
      <c r="L178" s="17" t="s">
        <v>214</v>
      </c>
      <c r="M178" s="17" t="s">
        <v>583</v>
      </c>
      <c r="N178" s="18" t="s">
        <v>57</v>
      </c>
      <c r="O178" s="18"/>
      <c r="P178" s="61"/>
      <c r="Q178" s="16"/>
      <c r="R178" s="16"/>
      <c r="S178" s="16"/>
      <c r="T178" s="16"/>
      <c r="U178" s="16">
        <v>1</v>
      </c>
      <c r="V178" s="43">
        <v>1</v>
      </c>
      <c r="W178" s="37">
        <v>1</v>
      </c>
      <c r="X178" s="37">
        <v>1</v>
      </c>
      <c r="Y178" s="43"/>
      <c r="Z178" s="43"/>
      <c r="AA178" s="45"/>
      <c r="AB178" s="38"/>
      <c r="AC178" s="37"/>
      <c r="AD178" s="78"/>
      <c r="AE178" s="78"/>
      <c r="AF178" s="78"/>
      <c r="AG178" s="289">
        <f t="shared" si="2"/>
        <v>0</v>
      </c>
    </row>
    <row r="179" spans="1:33">
      <c r="A179" s="6"/>
      <c r="B179" s="56">
        <v>38074</v>
      </c>
      <c r="C179" s="56" t="s">
        <v>12</v>
      </c>
      <c r="D179" s="9" t="s">
        <v>14</v>
      </c>
      <c r="E179" s="90" t="s">
        <v>210</v>
      </c>
      <c r="F179" s="57" t="s">
        <v>211</v>
      </c>
      <c r="G179" s="58">
        <v>27264</v>
      </c>
      <c r="H179" s="59">
        <v>326547331</v>
      </c>
      <c r="I179" s="59">
        <v>608953683</v>
      </c>
      <c r="J179" s="60" t="s">
        <v>212</v>
      </c>
      <c r="K179" s="61" t="s">
        <v>213</v>
      </c>
      <c r="L179" s="62" t="s">
        <v>214</v>
      </c>
      <c r="M179" s="61" t="s">
        <v>215</v>
      </c>
      <c r="N179" s="61" t="s">
        <v>57</v>
      </c>
      <c r="O179" s="61"/>
      <c r="P179" s="61"/>
      <c r="Q179" s="36"/>
      <c r="R179" s="36"/>
      <c r="S179" s="36"/>
      <c r="T179" s="36"/>
      <c r="U179" s="36"/>
      <c r="V179" s="78"/>
      <c r="W179" s="78"/>
      <c r="X179" s="78"/>
      <c r="Y179" s="78"/>
      <c r="Z179" s="78"/>
      <c r="AA179" s="78"/>
      <c r="AB179" s="78"/>
      <c r="AC179" s="78">
        <v>1</v>
      </c>
      <c r="AD179" s="78"/>
      <c r="AE179" s="78"/>
      <c r="AF179" s="78"/>
      <c r="AG179" s="289">
        <f t="shared" si="2"/>
        <v>0</v>
      </c>
    </row>
    <row r="180" spans="1:33">
      <c r="A180" s="6"/>
      <c r="B180" s="26">
        <v>39544</v>
      </c>
      <c r="C180" s="16" t="s">
        <v>12</v>
      </c>
      <c r="D180" s="9" t="s">
        <v>14</v>
      </c>
      <c r="E180" s="28" t="s">
        <v>332</v>
      </c>
      <c r="F180" s="16" t="s">
        <v>333</v>
      </c>
      <c r="G180" s="27">
        <v>16851</v>
      </c>
      <c r="H180" s="15">
        <v>326427074</v>
      </c>
      <c r="I180" s="15"/>
      <c r="J180" s="60" t="s">
        <v>334</v>
      </c>
      <c r="K180" s="16" t="s">
        <v>335</v>
      </c>
      <c r="L180" s="17" t="s">
        <v>86</v>
      </c>
      <c r="M180" s="17" t="s">
        <v>87</v>
      </c>
      <c r="N180" s="18" t="s">
        <v>57</v>
      </c>
      <c r="O180" s="18"/>
      <c r="P180" s="61" t="s">
        <v>1248</v>
      </c>
      <c r="Q180" s="16"/>
      <c r="R180" s="16"/>
      <c r="S180" s="16"/>
      <c r="T180" s="16">
        <v>1</v>
      </c>
      <c r="U180" s="16">
        <v>1</v>
      </c>
      <c r="V180" s="43">
        <v>1</v>
      </c>
      <c r="W180" s="37">
        <v>1</v>
      </c>
      <c r="X180" s="37">
        <v>1</v>
      </c>
      <c r="Y180" s="43">
        <v>1</v>
      </c>
      <c r="Z180" s="43"/>
      <c r="AA180" s="45"/>
      <c r="AB180" s="38"/>
      <c r="AC180" s="37"/>
      <c r="AD180" s="78"/>
      <c r="AE180" s="78"/>
      <c r="AF180" s="78"/>
      <c r="AG180" s="289">
        <f t="shared" si="2"/>
        <v>0</v>
      </c>
    </row>
    <row r="181" spans="1:33">
      <c r="A181" s="6"/>
      <c r="B181" s="56">
        <v>38380</v>
      </c>
      <c r="C181" s="56" t="s">
        <v>12</v>
      </c>
      <c r="D181" s="9" t="s">
        <v>15</v>
      </c>
      <c r="E181" s="90" t="s">
        <v>913</v>
      </c>
      <c r="F181" s="57" t="s">
        <v>236</v>
      </c>
      <c r="G181" s="58"/>
      <c r="H181" s="59">
        <v>326721566</v>
      </c>
      <c r="I181" s="59">
        <v>667367493</v>
      </c>
      <c r="J181" s="60" t="s">
        <v>914</v>
      </c>
      <c r="K181" s="61" t="s">
        <v>915</v>
      </c>
      <c r="L181" s="62" t="s">
        <v>789</v>
      </c>
      <c r="M181" s="61" t="s">
        <v>790</v>
      </c>
      <c r="N181" s="61" t="s">
        <v>57</v>
      </c>
      <c r="O181" s="61"/>
      <c r="P181" s="61"/>
      <c r="Q181" s="36"/>
      <c r="R181" s="36"/>
      <c r="S181" s="36"/>
      <c r="T181" s="36"/>
      <c r="U181" s="36"/>
      <c r="V181" s="78"/>
      <c r="W181" s="78"/>
      <c r="X181" s="78"/>
      <c r="Y181" s="78">
        <v>1</v>
      </c>
      <c r="Z181" s="78">
        <v>1</v>
      </c>
      <c r="AA181" s="78">
        <v>1</v>
      </c>
      <c r="AB181" s="78">
        <v>1</v>
      </c>
      <c r="AC181" s="78"/>
      <c r="AD181" s="78"/>
      <c r="AE181" s="78"/>
      <c r="AF181" s="78"/>
      <c r="AG181" s="289">
        <f t="shared" si="2"/>
        <v>0</v>
      </c>
    </row>
    <row r="182" spans="1:33">
      <c r="A182" s="126"/>
      <c r="B182" s="25">
        <v>40750</v>
      </c>
      <c r="C182" s="18" t="s">
        <v>12</v>
      </c>
      <c r="D182" s="9" t="s">
        <v>145</v>
      </c>
      <c r="E182" s="28" t="s">
        <v>589</v>
      </c>
      <c r="F182" s="18" t="s">
        <v>590</v>
      </c>
      <c r="G182" s="29">
        <v>30210</v>
      </c>
      <c r="H182" s="30">
        <v>351429242</v>
      </c>
      <c r="I182" s="30"/>
      <c r="J182" s="60" t="s">
        <v>591</v>
      </c>
      <c r="K182" s="18" t="s">
        <v>588</v>
      </c>
      <c r="L182" s="31" t="s">
        <v>62</v>
      </c>
      <c r="M182" s="31" t="s">
        <v>63</v>
      </c>
      <c r="N182" s="18" t="s">
        <v>57</v>
      </c>
      <c r="O182" s="18"/>
      <c r="P182" s="61"/>
      <c r="Q182" s="42"/>
      <c r="R182" s="42"/>
      <c r="S182" s="42"/>
      <c r="T182" s="42"/>
      <c r="U182" s="37">
        <v>2</v>
      </c>
      <c r="V182" s="37"/>
      <c r="W182" s="42"/>
      <c r="X182" s="42"/>
      <c r="Y182" s="44"/>
      <c r="Z182" s="37"/>
      <c r="AA182" s="37"/>
      <c r="AB182" s="38"/>
      <c r="AC182" s="37"/>
      <c r="AD182" s="78"/>
      <c r="AE182" s="78"/>
      <c r="AF182" s="78"/>
      <c r="AG182" s="289">
        <f t="shared" si="2"/>
        <v>0</v>
      </c>
    </row>
    <row r="183" spans="1:33">
      <c r="A183" s="6"/>
      <c r="B183" s="56">
        <v>39424</v>
      </c>
      <c r="C183" s="56" t="s">
        <v>12</v>
      </c>
      <c r="D183" s="9" t="s">
        <v>14</v>
      </c>
      <c r="E183" s="90" t="s">
        <v>1104</v>
      </c>
      <c r="F183" s="57" t="s">
        <v>250</v>
      </c>
      <c r="G183" s="58">
        <v>16505</v>
      </c>
      <c r="H183" s="59">
        <v>326528702</v>
      </c>
      <c r="I183" s="59">
        <v>637239860</v>
      </c>
      <c r="J183" s="60" t="s">
        <v>1105</v>
      </c>
      <c r="K183" s="61" t="s">
        <v>1106</v>
      </c>
      <c r="L183" s="62" t="s">
        <v>214</v>
      </c>
      <c r="M183" s="61" t="s">
        <v>1107</v>
      </c>
      <c r="N183" s="61" t="s">
        <v>57</v>
      </c>
      <c r="O183" s="61"/>
      <c r="P183" s="61"/>
      <c r="Q183" s="36"/>
      <c r="R183" s="36"/>
      <c r="S183" s="36"/>
      <c r="T183" s="36"/>
      <c r="U183" s="36"/>
      <c r="V183" s="78"/>
      <c r="W183" s="78"/>
      <c r="X183" s="78"/>
      <c r="Y183" s="78">
        <v>2</v>
      </c>
      <c r="Z183" s="78" t="s">
        <v>622</v>
      </c>
      <c r="AA183" s="78"/>
      <c r="AB183" s="78"/>
      <c r="AC183" s="78"/>
      <c r="AD183" s="78"/>
      <c r="AE183" s="78"/>
      <c r="AF183" s="78"/>
      <c r="AG183" s="289">
        <f t="shared" si="2"/>
        <v>0</v>
      </c>
    </row>
    <row r="184" spans="1:33">
      <c r="A184" s="6"/>
      <c r="B184" s="56">
        <v>39424</v>
      </c>
      <c r="C184" s="56" t="s">
        <v>12</v>
      </c>
      <c r="D184" s="9" t="s">
        <v>15</v>
      </c>
      <c r="E184" s="90" t="s">
        <v>1104</v>
      </c>
      <c r="F184" s="57" t="s">
        <v>30</v>
      </c>
      <c r="G184" s="58">
        <v>16495</v>
      </c>
      <c r="H184" s="59"/>
      <c r="I184" s="59"/>
      <c r="J184" s="60"/>
      <c r="K184" s="61"/>
      <c r="L184" s="62"/>
      <c r="M184" s="61"/>
      <c r="N184" s="61" t="s">
        <v>72</v>
      </c>
      <c r="O184" s="61"/>
      <c r="P184" s="61"/>
      <c r="Q184" s="36"/>
      <c r="R184" s="36"/>
      <c r="S184" s="36"/>
      <c r="T184" s="36"/>
      <c r="U184" s="36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289">
        <f t="shared" si="2"/>
        <v>0</v>
      </c>
    </row>
    <row r="185" spans="1:33">
      <c r="A185" s="6"/>
      <c r="B185" s="56">
        <v>40236</v>
      </c>
      <c r="C185" s="56" t="s">
        <v>12</v>
      </c>
      <c r="D185" s="9" t="s">
        <v>15</v>
      </c>
      <c r="E185" s="90" t="s">
        <v>1229</v>
      </c>
      <c r="F185" s="57" t="s">
        <v>1230</v>
      </c>
      <c r="G185" s="58">
        <v>23087</v>
      </c>
      <c r="H185" s="59">
        <v>326975512</v>
      </c>
      <c r="I185" s="59"/>
      <c r="J185" s="60" t="s">
        <v>1231</v>
      </c>
      <c r="K185" s="61" t="s">
        <v>1232</v>
      </c>
      <c r="L185" s="62" t="s">
        <v>83</v>
      </c>
      <c r="M185" s="61" t="s">
        <v>1233</v>
      </c>
      <c r="N185" s="61" t="s">
        <v>57</v>
      </c>
      <c r="O185" s="61"/>
      <c r="P185" s="61"/>
      <c r="Q185" s="36"/>
      <c r="R185" s="36"/>
      <c r="S185" s="36"/>
      <c r="T185" s="36"/>
      <c r="U185" s="36"/>
      <c r="V185" s="78" t="s">
        <v>617</v>
      </c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289">
        <f t="shared" si="2"/>
        <v>0</v>
      </c>
    </row>
    <row r="186" spans="1:33">
      <c r="A186" s="6"/>
      <c r="B186" s="56">
        <v>40236</v>
      </c>
      <c r="C186" s="56" t="s">
        <v>12</v>
      </c>
      <c r="D186" s="9" t="s">
        <v>14</v>
      </c>
      <c r="E186" s="90" t="s">
        <v>1229</v>
      </c>
      <c r="F186" s="57" t="s">
        <v>290</v>
      </c>
      <c r="G186" s="58">
        <v>23039</v>
      </c>
      <c r="H186" s="59">
        <v>326975512</v>
      </c>
      <c r="I186" s="59"/>
      <c r="J186" s="60"/>
      <c r="K186" s="61" t="s">
        <v>1232</v>
      </c>
      <c r="L186" s="62" t="s">
        <v>83</v>
      </c>
      <c r="M186" s="61" t="s">
        <v>1233</v>
      </c>
      <c r="N186" s="61" t="s">
        <v>72</v>
      </c>
      <c r="O186" s="18"/>
      <c r="P186" s="61"/>
      <c r="Q186" s="16"/>
      <c r="R186" s="16"/>
      <c r="S186" s="16"/>
      <c r="T186" s="16"/>
      <c r="U186" s="16"/>
      <c r="V186" s="43">
        <v>1</v>
      </c>
      <c r="W186" s="37"/>
      <c r="X186" s="37"/>
      <c r="Y186" s="43"/>
      <c r="Z186" s="43"/>
      <c r="AA186" s="45"/>
      <c r="AB186" s="38"/>
      <c r="AC186" s="37"/>
      <c r="AD186" s="78"/>
      <c r="AE186" s="78"/>
      <c r="AF186" s="78"/>
      <c r="AG186" s="289">
        <f t="shared" si="2"/>
        <v>0</v>
      </c>
    </row>
    <row r="187" spans="1:33">
      <c r="A187" s="6"/>
      <c r="B187" s="56">
        <v>40060</v>
      </c>
      <c r="C187" s="56" t="s">
        <v>12</v>
      </c>
      <c r="D187" s="9" t="s">
        <v>14</v>
      </c>
      <c r="E187" s="90" t="s">
        <v>1222</v>
      </c>
      <c r="F187" s="57" t="s">
        <v>1223</v>
      </c>
      <c r="G187" s="58">
        <v>17236</v>
      </c>
      <c r="H187" s="59" t="s">
        <v>1224</v>
      </c>
      <c r="I187" s="59"/>
      <c r="J187" s="60" t="s">
        <v>1225</v>
      </c>
      <c r="K187" s="61" t="s">
        <v>1226</v>
      </c>
      <c r="L187" s="62" t="s">
        <v>86</v>
      </c>
      <c r="M187" s="61" t="s">
        <v>87</v>
      </c>
      <c r="N187" s="61" t="s">
        <v>57</v>
      </c>
      <c r="O187" s="61"/>
      <c r="P187" s="61"/>
      <c r="Q187" s="36"/>
      <c r="R187" s="36"/>
      <c r="S187" s="36"/>
      <c r="T187" s="36"/>
      <c r="U187" s="36"/>
      <c r="V187" s="78"/>
      <c r="W187" s="78">
        <v>2</v>
      </c>
      <c r="X187" s="78"/>
      <c r="Y187" s="78"/>
      <c r="Z187" s="78"/>
      <c r="AA187" s="78"/>
      <c r="AB187" s="78"/>
      <c r="AC187" s="78"/>
      <c r="AD187" s="78"/>
      <c r="AE187" s="78"/>
      <c r="AF187" s="78"/>
      <c r="AG187" s="289">
        <f t="shared" si="2"/>
        <v>0</v>
      </c>
    </row>
    <row r="188" spans="1:33">
      <c r="A188" s="6"/>
      <c r="B188" s="56">
        <v>40060</v>
      </c>
      <c r="C188" s="56" t="s">
        <v>12</v>
      </c>
      <c r="D188" s="9" t="s">
        <v>15</v>
      </c>
      <c r="E188" s="90" t="s">
        <v>1222</v>
      </c>
      <c r="F188" s="57" t="s">
        <v>1227</v>
      </c>
      <c r="G188" s="58">
        <v>17314</v>
      </c>
      <c r="H188" s="59" t="s">
        <v>1228</v>
      </c>
      <c r="I188" s="59"/>
      <c r="J188" s="60" t="s">
        <v>1225</v>
      </c>
      <c r="K188" s="61" t="s">
        <v>1226</v>
      </c>
      <c r="L188" s="62" t="s">
        <v>86</v>
      </c>
      <c r="M188" s="61" t="s">
        <v>87</v>
      </c>
      <c r="N188" s="61" t="s">
        <v>57</v>
      </c>
      <c r="O188" s="61"/>
      <c r="P188" s="61"/>
      <c r="Q188" s="36"/>
      <c r="R188" s="36"/>
      <c r="S188" s="36"/>
      <c r="T188" s="36"/>
      <c r="U188" s="36"/>
      <c r="V188" s="78"/>
      <c r="W188" s="78" t="s">
        <v>617</v>
      </c>
      <c r="X188" s="78"/>
      <c r="Y188" s="78"/>
      <c r="Z188" s="78"/>
      <c r="AA188" s="78"/>
      <c r="AB188" s="78"/>
      <c r="AC188" s="78"/>
      <c r="AD188" s="78"/>
      <c r="AE188" s="78"/>
      <c r="AF188" s="78"/>
      <c r="AG188" s="289">
        <f t="shared" si="2"/>
        <v>0</v>
      </c>
    </row>
    <row r="189" spans="1:33">
      <c r="A189" s="6"/>
      <c r="B189" s="56">
        <v>40024</v>
      </c>
      <c r="C189" s="56" t="s">
        <v>12</v>
      </c>
      <c r="D189" s="9" t="s">
        <v>14</v>
      </c>
      <c r="E189" s="90" t="s">
        <v>1203</v>
      </c>
      <c r="F189" s="57" t="s">
        <v>1204</v>
      </c>
      <c r="G189" s="58"/>
      <c r="H189" s="59" t="s">
        <v>1205</v>
      </c>
      <c r="I189" s="59"/>
      <c r="J189" s="60"/>
      <c r="K189" s="61" t="s">
        <v>1206</v>
      </c>
      <c r="L189" s="62" t="s">
        <v>55</v>
      </c>
      <c r="M189" s="61" t="s">
        <v>56</v>
      </c>
      <c r="N189" s="61" t="s">
        <v>88</v>
      </c>
      <c r="O189" s="61"/>
      <c r="P189" s="61"/>
      <c r="Q189" s="36"/>
      <c r="R189" s="36"/>
      <c r="S189" s="36"/>
      <c r="T189" s="36"/>
      <c r="U189" s="36"/>
      <c r="V189" s="78">
        <v>1</v>
      </c>
      <c r="W189" s="78">
        <v>1</v>
      </c>
      <c r="X189" s="78"/>
      <c r="Y189" s="78"/>
      <c r="Z189" s="78"/>
      <c r="AA189" s="78"/>
      <c r="AB189" s="78"/>
      <c r="AC189" s="78"/>
      <c r="AD189" s="78"/>
      <c r="AE189" s="78"/>
      <c r="AF189" s="78"/>
      <c r="AG189" s="289">
        <f t="shared" si="2"/>
        <v>0</v>
      </c>
    </row>
    <row r="190" spans="1:33">
      <c r="A190" s="6"/>
      <c r="B190" s="56">
        <v>40024</v>
      </c>
      <c r="C190" s="56" t="s">
        <v>12</v>
      </c>
      <c r="D190" s="9" t="s">
        <v>15</v>
      </c>
      <c r="E190" s="90" t="s">
        <v>1203</v>
      </c>
      <c r="F190" s="57" t="s">
        <v>1207</v>
      </c>
      <c r="G190" s="58"/>
      <c r="H190" s="59" t="s">
        <v>1208</v>
      </c>
      <c r="I190" s="59"/>
      <c r="J190" s="60"/>
      <c r="K190" s="61" t="s">
        <v>1209</v>
      </c>
      <c r="L190" s="62" t="s">
        <v>55</v>
      </c>
      <c r="M190" s="61" t="s">
        <v>56</v>
      </c>
      <c r="N190" s="61" t="s">
        <v>72</v>
      </c>
      <c r="O190" s="61"/>
      <c r="P190" s="61"/>
      <c r="Q190" s="36"/>
      <c r="R190" s="36"/>
      <c r="S190" s="36"/>
      <c r="T190" s="36"/>
      <c r="U190" s="36"/>
      <c r="V190" s="78">
        <v>1</v>
      </c>
      <c r="W190" s="78">
        <v>1</v>
      </c>
      <c r="X190" s="78"/>
      <c r="Y190" s="78"/>
      <c r="Z190" s="78"/>
      <c r="AA190" s="78"/>
      <c r="AB190" s="78"/>
      <c r="AC190" s="78"/>
      <c r="AD190" s="78"/>
      <c r="AE190" s="78"/>
      <c r="AF190" s="78"/>
      <c r="AG190" s="289">
        <f t="shared" si="2"/>
        <v>0</v>
      </c>
    </row>
    <row r="191" spans="1:33">
      <c r="A191" s="6"/>
      <c r="B191" s="56">
        <v>38556</v>
      </c>
      <c r="C191" s="56" t="s">
        <v>12</v>
      </c>
      <c r="D191" s="9" t="s">
        <v>14</v>
      </c>
      <c r="E191" s="90" t="s">
        <v>953</v>
      </c>
      <c r="F191" s="57" t="s">
        <v>37</v>
      </c>
      <c r="G191" s="58"/>
      <c r="H191" s="59">
        <v>326660502</v>
      </c>
      <c r="I191" s="59"/>
      <c r="J191" s="60" t="s">
        <v>954</v>
      </c>
      <c r="K191" s="61" t="s">
        <v>955</v>
      </c>
      <c r="L191" s="62" t="s">
        <v>181</v>
      </c>
      <c r="M191" s="61" t="s">
        <v>224</v>
      </c>
      <c r="N191" s="61" t="s">
        <v>57</v>
      </c>
      <c r="O191" s="61"/>
      <c r="P191" s="61"/>
      <c r="Q191" s="36"/>
      <c r="R191" s="36"/>
      <c r="S191" s="36"/>
      <c r="T191" s="36"/>
      <c r="U191" s="36"/>
      <c r="V191" s="78"/>
      <c r="W191" s="78"/>
      <c r="X191" s="78"/>
      <c r="Y191" s="78"/>
      <c r="Z191" s="78"/>
      <c r="AA191" s="78">
        <v>1</v>
      </c>
      <c r="AB191" s="78"/>
      <c r="AC191" s="78"/>
      <c r="AD191" s="78"/>
      <c r="AE191" s="78"/>
      <c r="AF191" s="78"/>
      <c r="AG191" s="289">
        <f t="shared" si="2"/>
        <v>0</v>
      </c>
    </row>
    <row r="192" spans="1:33">
      <c r="A192" s="6"/>
      <c r="B192" s="56">
        <v>37387</v>
      </c>
      <c r="C192" s="56" t="s">
        <v>12</v>
      </c>
      <c r="D192" s="9" t="s">
        <v>15</v>
      </c>
      <c r="E192" s="90" t="s">
        <v>823</v>
      </c>
      <c r="F192" s="57" t="s">
        <v>184</v>
      </c>
      <c r="G192" s="58"/>
      <c r="H192" s="59"/>
      <c r="I192" s="59"/>
      <c r="J192" s="60"/>
      <c r="K192" s="61" t="s">
        <v>824</v>
      </c>
      <c r="L192" s="62" t="s">
        <v>825</v>
      </c>
      <c r="M192" s="61" t="s">
        <v>826</v>
      </c>
      <c r="N192" s="61" t="s">
        <v>88</v>
      </c>
      <c r="O192" s="61"/>
      <c r="P192" s="61"/>
      <c r="Q192" s="36"/>
      <c r="R192" s="36"/>
      <c r="S192" s="36"/>
      <c r="T192" s="36"/>
      <c r="U192" s="36"/>
      <c r="V192" s="78"/>
      <c r="W192" s="78"/>
      <c r="X192" s="78"/>
      <c r="Y192" s="78"/>
      <c r="Z192" s="78"/>
      <c r="AA192" s="78"/>
      <c r="AB192" s="78"/>
      <c r="AC192" s="78"/>
      <c r="AD192" s="78"/>
      <c r="AE192" s="78">
        <v>1</v>
      </c>
      <c r="AF192" s="78"/>
      <c r="AG192" s="289">
        <f t="shared" si="2"/>
        <v>0</v>
      </c>
    </row>
    <row r="193" spans="1:33">
      <c r="A193" s="6"/>
      <c r="B193" s="56">
        <v>37387</v>
      </c>
      <c r="C193" s="56" t="s">
        <v>12</v>
      </c>
      <c r="D193" s="9" t="s">
        <v>15</v>
      </c>
      <c r="E193" s="90" t="s">
        <v>823</v>
      </c>
      <c r="F193" s="57" t="s">
        <v>827</v>
      </c>
      <c r="G193" s="58"/>
      <c r="H193" s="59">
        <v>326517513</v>
      </c>
      <c r="I193" s="59"/>
      <c r="J193" s="60"/>
      <c r="K193" s="61" t="s">
        <v>828</v>
      </c>
      <c r="L193" s="62" t="s">
        <v>98</v>
      </c>
      <c r="M193" s="61" t="s">
        <v>829</v>
      </c>
      <c r="N193" s="61" t="s">
        <v>72</v>
      </c>
      <c r="O193" s="61"/>
      <c r="P193" s="61"/>
      <c r="Q193" s="36"/>
      <c r="R193" s="36"/>
      <c r="S193" s="36"/>
      <c r="T193" s="36"/>
      <c r="U193" s="36"/>
      <c r="V193" s="78"/>
      <c r="W193" s="78"/>
      <c r="X193" s="78"/>
      <c r="Y193" s="78"/>
      <c r="Z193" s="78"/>
      <c r="AA193" s="78"/>
      <c r="AB193" s="78"/>
      <c r="AC193" s="78"/>
      <c r="AD193" s="78"/>
      <c r="AE193" s="78">
        <v>1</v>
      </c>
      <c r="AF193" s="78"/>
      <c r="AG193" s="289">
        <f t="shared" si="2"/>
        <v>0</v>
      </c>
    </row>
    <row r="194" spans="1:33">
      <c r="A194" s="6"/>
      <c r="B194" s="56">
        <v>37825</v>
      </c>
      <c r="C194" s="56" t="s">
        <v>12</v>
      </c>
      <c r="D194" s="9" t="s">
        <v>15</v>
      </c>
      <c r="E194" s="90" t="s">
        <v>847</v>
      </c>
      <c r="F194" s="57" t="s">
        <v>848</v>
      </c>
      <c r="G194" s="58"/>
      <c r="H194" s="59">
        <v>326581265</v>
      </c>
      <c r="I194" s="59"/>
      <c r="J194" s="60"/>
      <c r="K194" s="61" t="s">
        <v>849</v>
      </c>
      <c r="L194" s="62" t="s">
        <v>300</v>
      </c>
      <c r="M194" s="61" t="s">
        <v>850</v>
      </c>
      <c r="N194" s="61" t="s">
        <v>88</v>
      </c>
      <c r="O194" s="61"/>
      <c r="P194" s="61"/>
      <c r="Q194" s="36"/>
      <c r="R194" s="36"/>
      <c r="S194" s="36"/>
      <c r="T194" s="36"/>
      <c r="U194" s="36"/>
      <c r="V194" s="78"/>
      <c r="W194" s="78"/>
      <c r="X194" s="78"/>
      <c r="Y194" s="78">
        <v>1</v>
      </c>
      <c r="Z194" s="78">
        <v>1</v>
      </c>
      <c r="AA194" s="78">
        <v>1</v>
      </c>
      <c r="AB194" s="78">
        <v>1</v>
      </c>
      <c r="AC194" s="78">
        <v>1</v>
      </c>
      <c r="AD194" s="78">
        <v>1</v>
      </c>
      <c r="AE194" s="78"/>
      <c r="AF194" s="78"/>
      <c r="AG194" s="289">
        <f t="shared" ref="AG194:AG292" si="3">A194</f>
        <v>0</v>
      </c>
    </row>
    <row r="195" spans="1:33">
      <c r="A195" s="6"/>
      <c r="B195" s="56">
        <v>36990</v>
      </c>
      <c r="C195" s="56" t="s">
        <v>12</v>
      </c>
      <c r="D195" s="9" t="s">
        <v>14</v>
      </c>
      <c r="E195" s="90" t="s">
        <v>778</v>
      </c>
      <c r="F195" s="57" t="s">
        <v>779</v>
      </c>
      <c r="G195" s="58"/>
      <c r="H195" s="59"/>
      <c r="I195" s="59"/>
      <c r="J195" s="60"/>
      <c r="K195" s="61"/>
      <c r="L195" s="62"/>
      <c r="M195" s="61"/>
      <c r="N195" s="61" t="s">
        <v>72</v>
      </c>
      <c r="O195" s="61"/>
      <c r="P195" s="61"/>
      <c r="Q195" s="36"/>
      <c r="R195" s="36"/>
      <c r="S195" s="36"/>
      <c r="T195" s="36"/>
      <c r="U195" s="36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>
        <v>2</v>
      </c>
      <c r="AG195" s="289">
        <f t="shared" si="3"/>
        <v>0</v>
      </c>
    </row>
    <row r="196" spans="1:33">
      <c r="A196" s="6"/>
      <c r="B196" s="56">
        <v>39113</v>
      </c>
      <c r="C196" s="56" t="s">
        <v>12</v>
      </c>
      <c r="D196" s="9" t="s">
        <v>15</v>
      </c>
      <c r="E196" s="90" t="s">
        <v>1065</v>
      </c>
      <c r="F196" s="57" t="s">
        <v>1066</v>
      </c>
      <c r="G196" s="58">
        <v>21468</v>
      </c>
      <c r="H196" s="59">
        <v>326401593</v>
      </c>
      <c r="I196" s="59">
        <v>666899174</v>
      </c>
      <c r="J196" s="60" t="s">
        <v>1067</v>
      </c>
      <c r="K196" s="61" t="s">
        <v>1068</v>
      </c>
      <c r="L196" s="62" t="s">
        <v>62</v>
      </c>
      <c r="M196" s="61" t="s">
        <v>63</v>
      </c>
      <c r="N196" s="61" t="s">
        <v>57</v>
      </c>
      <c r="O196" s="61"/>
      <c r="P196" s="61"/>
      <c r="Q196" s="36"/>
      <c r="R196" s="36"/>
      <c r="S196" s="36"/>
      <c r="T196" s="36"/>
      <c r="U196" s="36"/>
      <c r="V196" s="78"/>
      <c r="W196" s="78"/>
      <c r="X196" s="78"/>
      <c r="Y196" s="78"/>
      <c r="Z196" s="78">
        <v>1</v>
      </c>
      <c r="AA196" s="78"/>
      <c r="AB196" s="78"/>
      <c r="AC196" s="78"/>
      <c r="AD196" s="78"/>
      <c r="AE196" s="78"/>
      <c r="AF196" s="78"/>
      <c r="AG196" s="289">
        <f t="shared" si="3"/>
        <v>0</v>
      </c>
    </row>
    <row r="197" spans="1:33">
      <c r="A197" s="6"/>
      <c r="B197" s="56">
        <v>36846</v>
      </c>
      <c r="C197" s="56" t="s">
        <v>12</v>
      </c>
      <c r="D197" s="9" t="s">
        <v>14</v>
      </c>
      <c r="E197" s="90" t="s">
        <v>720</v>
      </c>
      <c r="F197" s="57" t="s">
        <v>361</v>
      </c>
      <c r="G197" s="58"/>
      <c r="H197" s="59">
        <v>326575308</v>
      </c>
      <c r="I197" s="59"/>
      <c r="J197" s="60"/>
      <c r="K197" s="61" t="s">
        <v>721</v>
      </c>
      <c r="L197" s="62" t="s">
        <v>98</v>
      </c>
      <c r="M197" s="61" t="s">
        <v>722</v>
      </c>
      <c r="N197" s="61" t="s">
        <v>88</v>
      </c>
      <c r="O197" s="61"/>
      <c r="P197" s="61"/>
      <c r="Q197" s="36"/>
      <c r="R197" s="36"/>
      <c r="S197" s="36"/>
      <c r="T197" s="36"/>
      <c r="U197" s="36"/>
      <c r="V197" s="78"/>
      <c r="W197" s="78"/>
      <c r="X197" s="78"/>
      <c r="Y197" s="78"/>
      <c r="Z197" s="78"/>
      <c r="AA197" s="78"/>
      <c r="AB197" s="78">
        <v>2</v>
      </c>
      <c r="AC197" s="78">
        <v>2</v>
      </c>
      <c r="AD197" s="78">
        <v>2</v>
      </c>
      <c r="AE197" s="78">
        <v>2</v>
      </c>
      <c r="AF197" s="78">
        <v>2</v>
      </c>
      <c r="AG197" s="289">
        <f t="shared" si="3"/>
        <v>0</v>
      </c>
    </row>
    <row r="198" spans="1:33">
      <c r="A198" s="6"/>
      <c r="B198" s="56">
        <v>36846</v>
      </c>
      <c r="C198" s="56" t="s">
        <v>12</v>
      </c>
      <c r="D198" s="9" t="s">
        <v>15</v>
      </c>
      <c r="E198" s="90" t="s">
        <v>720</v>
      </c>
      <c r="F198" s="57" t="s">
        <v>184</v>
      </c>
      <c r="G198" s="58"/>
      <c r="H198" s="59"/>
      <c r="I198" s="59"/>
      <c r="J198" s="60"/>
      <c r="K198" s="61"/>
      <c r="L198" s="62"/>
      <c r="M198" s="61"/>
      <c r="N198" s="61" t="s">
        <v>72</v>
      </c>
      <c r="O198" s="61"/>
      <c r="P198" s="61"/>
      <c r="Q198" s="36"/>
      <c r="R198" s="36"/>
      <c r="S198" s="36"/>
      <c r="T198" s="36"/>
      <c r="U198" s="36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289">
        <f t="shared" si="3"/>
        <v>0</v>
      </c>
    </row>
    <row r="199" spans="1:33">
      <c r="A199" s="6"/>
      <c r="B199" s="56">
        <v>39985</v>
      </c>
      <c r="C199" s="56" t="s">
        <v>12</v>
      </c>
      <c r="D199" s="9" t="s">
        <v>14</v>
      </c>
      <c r="E199" s="90" t="s">
        <v>1210</v>
      </c>
      <c r="F199" s="57" t="s">
        <v>1211</v>
      </c>
      <c r="G199" s="58">
        <v>23797</v>
      </c>
      <c r="H199" s="59" t="s">
        <v>1212</v>
      </c>
      <c r="I199" s="59"/>
      <c r="J199" s="60" t="s">
        <v>1213</v>
      </c>
      <c r="K199" s="61" t="s">
        <v>1214</v>
      </c>
      <c r="L199" s="62" t="s">
        <v>1215</v>
      </c>
      <c r="M199" s="61" t="s">
        <v>1216</v>
      </c>
      <c r="N199" s="61" t="s">
        <v>57</v>
      </c>
      <c r="O199" s="61"/>
      <c r="P199" s="61"/>
      <c r="Q199" s="36"/>
      <c r="R199" s="36"/>
      <c r="S199" s="36"/>
      <c r="T199" s="36"/>
      <c r="U199" s="36"/>
      <c r="V199" s="78" t="s">
        <v>617</v>
      </c>
      <c r="W199" s="78" t="s">
        <v>617</v>
      </c>
      <c r="X199" s="78"/>
      <c r="Y199" s="78"/>
      <c r="Z199" s="78"/>
      <c r="AA199" s="78"/>
      <c r="AB199" s="78"/>
      <c r="AC199" s="78"/>
      <c r="AD199" s="78"/>
      <c r="AE199" s="78"/>
      <c r="AF199" s="78"/>
      <c r="AG199" s="289">
        <f t="shared" si="3"/>
        <v>0</v>
      </c>
    </row>
    <row r="200" spans="1:33">
      <c r="A200" s="6"/>
      <c r="B200" s="56">
        <v>38726</v>
      </c>
      <c r="C200" s="56" t="s">
        <v>12</v>
      </c>
      <c r="D200" s="9" t="s">
        <v>14</v>
      </c>
      <c r="E200" s="90" t="s">
        <v>998</v>
      </c>
      <c r="F200" s="57" t="s">
        <v>320</v>
      </c>
      <c r="G200" s="58"/>
      <c r="H200" s="59">
        <v>326042912</v>
      </c>
      <c r="I200" s="59">
        <v>607270329</v>
      </c>
      <c r="J200" s="60" t="s">
        <v>999</v>
      </c>
      <c r="K200" s="61" t="s">
        <v>1000</v>
      </c>
      <c r="L200" s="62" t="s">
        <v>186</v>
      </c>
      <c r="M200" s="61" t="s">
        <v>187</v>
      </c>
      <c r="N200" s="61" t="s">
        <v>57</v>
      </c>
      <c r="O200" s="61"/>
      <c r="P200" s="61"/>
      <c r="Q200" s="36"/>
      <c r="R200" s="36"/>
      <c r="S200" s="36"/>
      <c r="T200" s="36"/>
      <c r="U200" s="36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289">
        <f t="shared" si="3"/>
        <v>0</v>
      </c>
    </row>
    <row r="201" spans="1:33">
      <c r="A201" s="6"/>
      <c r="B201" s="56">
        <v>38739</v>
      </c>
      <c r="C201" s="56" t="s">
        <v>141</v>
      </c>
      <c r="D201" s="9" t="s">
        <v>15</v>
      </c>
      <c r="E201" s="90" t="s">
        <v>1005</v>
      </c>
      <c r="F201" s="57" t="s">
        <v>1006</v>
      </c>
      <c r="G201" s="58">
        <v>19227</v>
      </c>
      <c r="H201" s="59">
        <v>324570613</v>
      </c>
      <c r="I201" s="59"/>
      <c r="J201" s="60" t="s">
        <v>1007</v>
      </c>
      <c r="K201" s="61" t="s">
        <v>1008</v>
      </c>
      <c r="L201" s="62" t="s">
        <v>1009</v>
      </c>
      <c r="M201" s="61" t="s">
        <v>1010</v>
      </c>
      <c r="N201" s="61" t="s">
        <v>57</v>
      </c>
      <c r="O201" s="61"/>
      <c r="P201" s="61"/>
      <c r="Q201" s="36"/>
      <c r="R201" s="36"/>
      <c r="S201" s="36"/>
      <c r="T201" s="36"/>
      <c r="U201" s="36"/>
      <c r="V201" s="78"/>
      <c r="W201" s="78"/>
      <c r="X201" s="78"/>
      <c r="Y201" s="78"/>
      <c r="Z201" s="78"/>
      <c r="AA201" s="78">
        <v>1</v>
      </c>
      <c r="AB201" s="78"/>
      <c r="AC201" s="78"/>
      <c r="AD201" s="78"/>
      <c r="AE201" s="78"/>
      <c r="AF201" s="78"/>
      <c r="AG201" s="289">
        <f t="shared" si="3"/>
        <v>0</v>
      </c>
    </row>
    <row r="202" spans="1:33">
      <c r="A202" s="6"/>
      <c r="B202" s="56">
        <v>38447</v>
      </c>
      <c r="C202" s="56" t="s">
        <v>141</v>
      </c>
      <c r="D202" s="9" t="s">
        <v>14</v>
      </c>
      <c r="E202" s="90" t="s">
        <v>940</v>
      </c>
      <c r="F202" s="57" t="s">
        <v>941</v>
      </c>
      <c r="G202" s="58">
        <v>19497</v>
      </c>
      <c r="H202" s="59">
        <v>324561482</v>
      </c>
      <c r="I202" s="59"/>
      <c r="J202" s="60" t="s">
        <v>942</v>
      </c>
      <c r="K202" s="61" t="s">
        <v>943</v>
      </c>
      <c r="L202" s="62" t="s">
        <v>927</v>
      </c>
      <c r="M202" s="61" t="s">
        <v>928</v>
      </c>
      <c r="N202" s="61" t="s">
        <v>57</v>
      </c>
      <c r="O202" s="18"/>
      <c r="P202" s="61"/>
      <c r="Q202" s="18"/>
      <c r="R202" s="18"/>
      <c r="S202" s="18"/>
      <c r="T202" s="18"/>
      <c r="U202" s="18"/>
      <c r="V202" s="42"/>
      <c r="W202" s="36">
        <v>2</v>
      </c>
      <c r="X202" s="36">
        <v>2</v>
      </c>
      <c r="Y202" s="36">
        <v>2</v>
      </c>
      <c r="Z202" s="36">
        <v>2</v>
      </c>
      <c r="AA202" s="36">
        <v>2</v>
      </c>
      <c r="AB202" s="78"/>
      <c r="AC202" s="78"/>
      <c r="AD202" s="78"/>
      <c r="AE202" s="78"/>
      <c r="AF202" s="78"/>
      <c r="AG202" s="289">
        <f t="shared" si="3"/>
        <v>0</v>
      </c>
    </row>
    <row r="203" spans="1:33">
      <c r="A203" s="6"/>
      <c r="B203" s="56">
        <v>39858</v>
      </c>
      <c r="C203" s="56" t="s">
        <v>12</v>
      </c>
      <c r="D203" s="9" t="s">
        <v>15</v>
      </c>
      <c r="E203" s="90" t="s">
        <v>1160</v>
      </c>
      <c r="F203" s="57" t="s">
        <v>1161</v>
      </c>
      <c r="G203" s="58"/>
      <c r="H203" s="59"/>
      <c r="I203" s="59">
        <v>678553316</v>
      </c>
      <c r="J203" s="60" t="s">
        <v>1162</v>
      </c>
      <c r="K203" s="61" t="s">
        <v>1163</v>
      </c>
      <c r="L203" s="62" t="s">
        <v>1164</v>
      </c>
      <c r="M203" s="61" t="s">
        <v>1165</v>
      </c>
      <c r="N203" s="61" t="s">
        <v>57</v>
      </c>
      <c r="O203" s="61"/>
      <c r="P203" s="61"/>
      <c r="Q203" s="36"/>
      <c r="R203" s="36"/>
      <c r="S203" s="36"/>
      <c r="T203" s="36"/>
      <c r="U203" s="36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289">
        <f t="shared" si="3"/>
        <v>0</v>
      </c>
    </row>
    <row r="204" spans="1:33">
      <c r="A204" s="6"/>
      <c r="B204" s="56">
        <v>39424</v>
      </c>
      <c r="C204" s="56" t="s">
        <v>12</v>
      </c>
      <c r="D204" s="9" t="s">
        <v>14</v>
      </c>
      <c r="E204" s="90" t="s">
        <v>1112</v>
      </c>
      <c r="F204" s="57" t="s">
        <v>1113</v>
      </c>
      <c r="G204" s="58">
        <v>18579</v>
      </c>
      <c r="H204" s="59">
        <v>326463124</v>
      </c>
      <c r="I204" s="59"/>
      <c r="J204" s="60"/>
      <c r="K204" s="61" t="s">
        <v>1114</v>
      </c>
      <c r="L204" s="62" t="s">
        <v>559</v>
      </c>
      <c r="M204" s="61" t="s">
        <v>560</v>
      </c>
      <c r="N204" s="61" t="s">
        <v>88</v>
      </c>
      <c r="O204" s="61"/>
      <c r="P204" s="61"/>
      <c r="Q204" s="36"/>
      <c r="R204" s="36"/>
      <c r="S204" s="36"/>
      <c r="T204" s="36"/>
      <c r="U204" s="36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289">
        <f t="shared" si="3"/>
        <v>0</v>
      </c>
    </row>
    <row r="205" spans="1:33">
      <c r="A205" s="6"/>
      <c r="B205" s="56">
        <v>39424</v>
      </c>
      <c r="C205" s="56" t="s">
        <v>12</v>
      </c>
      <c r="D205" s="9" t="s">
        <v>15</v>
      </c>
      <c r="E205" s="90" t="s">
        <v>1112</v>
      </c>
      <c r="F205" s="57" t="s">
        <v>812</v>
      </c>
      <c r="G205" s="58">
        <v>18153</v>
      </c>
      <c r="H205" s="59"/>
      <c r="I205" s="59"/>
      <c r="J205" s="60"/>
      <c r="K205" s="61"/>
      <c r="L205" s="62"/>
      <c r="M205" s="61"/>
      <c r="N205" s="61" t="s">
        <v>72</v>
      </c>
      <c r="O205" s="61"/>
      <c r="P205" s="61"/>
      <c r="Q205" s="36"/>
      <c r="R205" s="36"/>
      <c r="S205" s="36"/>
      <c r="T205" s="36"/>
      <c r="U205" s="36"/>
      <c r="V205" s="78"/>
      <c r="W205" s="78"/>
      <c r="X205" s="78"/>
      <c r="Y205" s="78">
        <v>2</v>
      </c>
      <c r="Z205" s="78"/>
      <c r="AA205" s="78"/>
      <c r="AB205" s="78"/>
      <c r="AC205" s="78"/>
      <c r="AD205" s="78"/>
      <c r="AE205" s="78"/>
      <c r="AF205" s="78"/>
      <c r="AG205" s="289">
        <f t="shared" si="3"/>
        <v>0</v>
      </c>
    </row>
    <row r="206" spans="1:33">
      <c r="A206" s="6"/>
      <c r="B206" s="56">
        <v>36865</v>
      </c>
      <c r="C206" s="56" t="s">
        <v>12</v>
      </c>
      <c r="D206" s="9" t="s">
        <v>14</v>
      </c>
      <c r="E206" s="90" t="s">
        <v>723</v>
      </c>
      <c r="F206" s="57" t="s">
        <v>724</v>
      </c>
      <c r="G206" s="58"/>
      <c r="H206" s="59">
        <v>326979113</v>
      </c>
      <c r="I206" s="59">
        <v>603974776</v>
      </c>
      <c r="J206" s="60"/>
      <c r="K206" s="61" t="s">
        <v>725</v>
      </c>
      <c r="L206" s="62" t="s">
        <v>330</v>
      </c>
      <c r="M206" s="61" t="s">
        <v>726</v>
      </c>
      <c r="N206" s="61" t="s">
        <v>88</v>
      </c>
      <c r="O206" s="61"/>
      <c r="P206" s="61"/>
      <c r="Q206" s="36"/>
      <c r="R206" s="36"/>
      <c r="S206" s="36"/>
      <c r="T206" s="36"/>
      <c r="U206" s="36"/>
      <c r="V206" s="78"/>
      <c r="W206" s="78"/>
      <c r="X206" s="78"/>
      <c r="Y206" s="78"/>
      <c r="Z206" s="78"/>
      <c r="AA206" s="78"/>
      <c r="AB206" s="78"/>
      <c r="AC206" s="78">
        <v>1</v>
      </c>
      <c r="AD206" s="78">
        <v>1</v>
      </c>
      <c r="AE206" s="78">
        <v>1</v>
      </c>
      <c r="AF206" s="78">
        <v>1</v>
      </c>
      <c r="AG206" s="289">
        <f t="shared" si="3"/>
        <v>0</v>
      </c>
    </row>
    <row r="207" spans="1:33">
      <c r="A207" s="6"/>
      <c r="B207" s="56">
        <v>36873</v>
      </c>
      <c r="C207" s="56" t="s">
        <v>12</v>
      </c>
      <c r="D207" s="9" t="s">
        <v>14</v>
      </c>
      <c r="E207" s="90" t="s">
        <v>730</v>
      </c>
      <c r="F207" s="57" t="s">
        <v>320</v>
      </c>
      <c r="G207" s="58"/>
      <c r="H207" s="59">
        <v>326505480</v>
      </c>
      <c r="I207" s="59"/>
      <c r="J207" s="60"/>
      <c r="K207" s="61" t="s">
        <v>731</v>
      </c>
      <c r="L207" s="62" t="s">
        <v>98</v>
      </c>
      <c r="M207" s="61" t="s">
        <v>722</v>
      </c>
      <c r="N207" s="61" t="s">
        <v>88</v>
      </c>
      <c r="O207" s="61"/>
      <c r="P207" s="61"/>
      <c r="Q207" s="36"/>
      <c r="R207" s="36"/>
      <c r="S207" s="36"/>
      <c r="T207" s="36"/>
      <c r="U207" s="36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>
        <v>2</v>
      </c>
      <c r="AG207" s="289">
        <f t="shared" si="3"/>
        <v>0</v>
      </c>
    </row>
    <row r="208" spans="1:33">
      <c r="A208" s="6"/>
      <c r="B208" s="56">
        <v>36867</v>
      </c>
      <c r="C208" s="56" t="s">
        <v>12</v>
      </c>
      <c r="D208" s="9" t="s">
        <v>14</v>
      </c>
      <c r="E208" s="90" t="s">
        <v>727</v>
      </c>
      <c r="F208" s="57" t="s">
        <v>320</v>
      </c>
      <c r="G208" s="58"/>
      <c r="H208" s="59">
        <v>326036996</v>
      </c>
      <c r="I208" s="59"/>
      <c r="J208" s="60"/>
      <c r="K208" s="61" t="s">
        <v>728</v>
      </c>
      <c r="L208" s="62" t="s">
        <v>368</v>
      </c>
      <c r="M208" s="61" t="s">
        <v>729</v>
      </c>
      <c r="N208" s="61" t="s">
        <v>88</v>
      </c>
      <c r="O208" s="61"/>
      <c r="P208" s="61"/>
      <c r="Q208" s="36"/>
      <c r="R208" s="36"/>
      <c r="S208" s="36"/>
      <c r="T208" s="36"/>
      <c r="U208" s="36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>
        <v>1</v>
      </c>
      <c r="AG208" s="289">
        <f t="shared" si="3"/>
        <v>0</v>
      </c>
    </row>
    <row r="209" spans="1:33">
      <c r="A209" s="6"/>
      <c r="B209" s="56">
        <v>37645</v>
      </c>
      <c r="C209" s="56" t="s">
        <v>12</v>
      </c>
      <c r="D209" s="9" t="s">
        <v>14</v>
      </c>
      <c r="E209" s="90" t="s">
        <v>839</v>
      </c>
      <c r="F209" s="57" t="s">
        <v>840</v>
      </c>
      <c r="G209" s="58"/>
      <c r="H209" s="59"/>
      <c r="I209" s="59"/>
      <c r="J209" s="60"/>
      <c r="K209" s="61"/>
      <c r="L209" s="62"/>
      <c r="M209" s="61"/>
      <c r="N209" s="61" t="s">
        <v>72</v>
      </c>
      <c r="O209" s="61"/>
      <c r="P209" s="61"/>
      <c r="Q209" s="36"/>
      <c r="R209" s="36"/>
      <c r="S209" s="36"/>
      <c r="T209" s="36"/>
      <c r="U209" s="36"/>
      <c r="V209" s="78"/>
      <c r="W209" s="78"/>
      <c r="X209" s="78"/>
      <c r="Y209" s="78"/>
      <c r="Z209" s="78"/>
      <c r="AA209" s="78"/>
      <c r="AB209" s="78"/>
      <c r="AC209" s="78"/>
      <c r="AD209" s="78">
        <v>1</v>
      </c>
      <c r="AE209" s="78"/>
      <c r="AF209" s="78"/>
      <c r="AG209" s="289">
        <f t="shared" si="3"/>
        <v>0</v>
      </c>
    </row>
    <row r="210" spans="1:33">
      <c r="A210" s="6"/>
      <c r="B210" s="56">
        <v>38701</v>
      </c>
      <c r="C210" s="56" t="s">
        <v>12</v>
      </c>
      <c r="D210" s="9" t="s">
        <v>15</v>
      </c>
      <c r="E210" s="90" t="s">
        <v>980</v>
      </c>
      <c r="F210" s="57" t="s">
        <v>219</v>
      </c>
      <c r="G210" s="58"/>
      <c r="H210" s="59">
        <v>326491054</v>
      </c>
      <c r="I210" s="59"/>
      <c r="J210" s="60"/>
      <c r="K210" s="61" t="s">
        <v>981</v>
      </c>
      <c r="L210" s="62" t="s">
        <v>161</v>
      </c>
      <c r="M210" s="61" t="s">
        <v>982</v>
      </c>
      <c r="N210" s="61" t="s">
        <v>88</v>
      </c>
      <c r="O210" s="61"/>
      <c r="P210" s="61"/>
      <c r="Q210" s="36"/>
      <c r="R210" s="36"/>
      <c r="S210" s="36"/>
      <c r="T210" s="36"/>
      <c r="U210" s="36"/>
      <c r="V210" s="78"/>
      <c r="W210" s="78">
        <v>1</v>
      </c>
      <c r="X210" s="78">
        <v>1</v>
      </c>
      <c r="Y210" s="78">
        <v>1</v>
      </c>
      <c r="Z210" s="78">
        <v>1</v>
      </c>
      <c r="AA210" s="78">
        <v>1</v>
      </c>
      <c r="AB210" s="78"/>
      <c r="AC210" s="78"/>
      <c r="AD210" s="78"/>
      <c r="AE210" s="78"/>
      <c r="AF210" s="78"/>
      <c r="AG210" s="289">
        <f t="shared" si="3"/>
        <v>0</v>
      </c>
    </row>
    <row r="211" spans="1:33">
      <c r="A211" s="6"/>
      <c r="B211" s="26">
        <v>40834</v>
      </c>
      <c r="C211" s="16" t="s">
        <v>12</v>
      </c>
      <c r="D211" s="9" t="s">
        <v>145</v>
      </c>
      <c r="E211" s="28" t="s">
        <v>592</v>
      </c>
      <c r="F211" s="16" t="s">
        <v>29</v>
      </c>
      <c r="G211" s="27">
        <v>17842</v>
      </c>
      <c r="H211" s="15">
        <v>326581033</v>
      </c>
      <c r="I211" s="15"/>
      <c r="J211" s="60" t="s">
        <v>593</v>
      </c>
      <c r="K211" s="16" t="s">
        <v>594</v>
      </c>
      <c r="L211" s="17">
        <v>51700</v>
      </c>
      <c r="M211" s="17" t="s">
        <v>595</v>
      </c>
      <c r="N211" s="18" t="s">
        <v>57</v>
      </c>
      <c r="O211" s="18"/>
      <c r="P211" s="61"/>
      <c r="Q211" s="16"/>
      <c r="R211" s="16"/>
      <c r="S211" s="16"/>
      <c r="T211" s="16"/>
      <c r="U211" s="16">
        <v>2</v>
      </c>
      <c r="V211" s="43">
        <v>2</v>
      </c>
      <c r="W211" s="37">
        <v>1</v>
      </c>
      <c r="X211" s="37"/>
      <c r="Y211" s="43"/>
      <c r="Z211" s="43"/>
      <c r="AA211" s="45"/>
      <c r="AB211" s="38"/>
      <c r="AC211" s="37"/>
      <c r="AD211" s="78"/>
      <c r="AE211" s="78"/>
      <c r="AF211" s="78"/>
      <c r="AG211" s="289">
        <f t="shared" si="3"/>
        <v>0</v>
      </c>
    </row>
    <row r="212" spans="1:33">
      <c r="A212" s="6"/>
      <c r="B212" s="26">
        <v>40834</v>
      </c>
      <c r="C212" s="16" t="s">
        <v>12</v>
      </c>
      <c r="D212" s="9" t="s">
        <v>15</v>
      </c>
      <c r="E212" s="28" t="s">
        <v>592</v>
      </c>
      <c r="F212" s="16" t="s">
        <v>219</v>
      </c>
      <c r="G212" s="27">
        <v>17883</v>
      </c>
      <c r="H212" s="15">
        <v>326581033</v>
      </c>
      <c r="I212" s="15"/>
      <c r="J212" s="60"/>
      <c r="K212" s="16" t="s">
        <v>594</v>
      </c>
      <c r="L212" s="17" t="s">
        <v>283</v>
      </c>
      <c r="M212" s="17" t="s">
        <v>595</v>
      </c>
      <c r="N212" s="18" t="s">
        <v>72</v>
      </c>
      <c r="O212" s="18"/>
      <c r="P212" s="61"/>
      <c r="Q212" s="16"/>
      <c r="R212" s="16"/>
      <c r="S212" s="16"/>
      <c r="T212" s="16"/>
      <c r="U212" s="16">
        <v>2</v>
      </c>
      <c r="V212" s="43"/>
      <c r="W212" s="37"/>
      <c r="X212" s="37"/>
      <c r="Y212" s="43"/>
      <c r="Z212" s="43"/>
      <c r="AA212" s="45"/>
      <c r="AB212" s="38"/>
      <c r="AC212" s="37"/>
      <c r="AD212" s="78"/>
      <c r="AE212" s="78"/>
      <c r="AF212" s="78"/>
      <c r="AG212" s="289">
        <f t="shared" si="3"/>
        <v>0</v>
      </c>
    </row>
    <row r="213" spans="1:33">
      <c r="A213" s="6"/>
      <c r="B213" s="26">
        <v>40208</v>
      </c>
      <c r="C213" s="16" t="s">
        <v>12</v>
      </c>
      <c r="D213" s="49" t="s">
        <v>15</v>
      </c>
      <c r="E213" s="28" t="s">
        <v>425</v>
      </c>
      <c r="F213" s="16" t="s">
        <v>348</v>
      </c>
      <c r="G213" s="27">
        <v>18319</v>
      </c>
      <c r="H213" s="15"/>
      <c r="I213" s="15">
        <v>617383639</v>
      </c>
      <c r="J213" s="60" t="s">
        <v>426</v>
      </c>
      <c r="K213" s="16" t="s">
        <v>427</v>
      </c>
      <c r="L213" s="17" t="s">
        <v>270</v>
      </c>
      <c r="M213" s="17" t="s">
        <v>428</v>
      </c>
      <c r="N213" s="16" t="s">
        <v>57</v>
      </c>
      <c r="O213" s="18"/>
      <c r="P213" s="61"/>
      <c r="Q213" s="16"/>
      <c r="R213" s="16"/>
      <c r="S213" s="16"/>
      <c r="T213" s="16"/>
      <c r="U213" s="16">
        <v>1</v>
      </c>
      <c r="V213" s="43">
        <v>1</v>
      </c>
      <c r="W213" s="37">
        <v>1</v>
      </c>
      <c r="X213" s="37">
        <v>1</v>
      </c>
      <c r="Y213" s="43">
        <v>1</v>
      </c>
      <c r="Z213" s="43"/>
      <c r="AA213" s="45"/>
      <c r="AB213" s="38"/>
      <c r="AC213" s="37"/>
      <c r="AD213" s="78"/>
      <c r="AE213" s="78"/>
      <c r="AF213" s="78"/>
      <c r="AG213" s="289">
        <f t="shared" si="3"/>
        <v>0</v>
      </c>
    </row>
    <row r="214" spans="1:33">
      <c r="A214" s="6"/>
      <c r="B214" s="26">
        <v>37646</v>
      </c>
      <c r="C214" s="16" t="s">
        <v>12</v>
      </c>
      <c r="D214" s="9" t="s">
        <v>14</v>
      </c>
      <c r="E214" s="28" t="s">
        <v>158</v>
      </c>
      <c r="F214" s="16" t="s">
        <v>159</v>
      </c>
      <c r="G214" s="27">
        <v>17303</v>
      </c>
      <c r="H214" s="15">
        <v>326034557</v>
      </c>
      <c r="I214" s="15"/>
      <c r="J214" s="60"/>
      <c r="K214" s="16" t="s">
        <v>160</v>
      </c>
      <c r="L214" s="17" t="s">
        <v>161</v>
      </c>
      <c r="M214" s="17" t="s">
        <v>162</v>
      </c>
      <c r="N214" s="18" t="s">
        <v>88</v>
      </c>
      <c r="O214" s="18"/>
      <c r="P214" s="61" t="s">
        <v>156</v>
      </c>
      <c r="Q214" s="16"/>
      <c r="R214" s="16"/>
      <c r="S214" s="16"/>
      <c r="T214" s="16">
        <v>1</v>
      </c>
      <c r="U214" s="16">
        <v>1</v>
      </c>
      <c r="V214" s="43">
        <v>1</v>
      </c>
      <c r="W214" s="37">
        <v>1</v>
      </c>
      <c r="X214" s="37">
        <v>1</v>
      </c>
      <c r="Y214" s="43">
        <v>1</v>
      </c>
      <c r="Z214" s="43">
        <v>1</v>
      </c>
      <c r="AA214" s="45">
        <v>1</v>
      </c>
      <c r="AB214" s="38"/>
      <c r="AC214" s="37"/>
      <c r="AD214" s="78"/>
      <c r="AE214" s="78"/>
      <c r="AF214" s="78"/>
      <c r="AG214" s="289">
        <f t="shared" si="3"/>
        <v>0</v>
      </c>
    </row>
    <row r="215" spans="1:33">
      <c r="A215" s="6"/>
      <c r="B215" s="56">
        <v>38689</v>
      </c>
      <c r="C215" s="56" t="s">
        <v>12</v>
      </c>
      <c r="D215" s="9" t="s">
        <v>14</v>
      </c>
      <c r="E215" s="90" t="s">
        <v>966</v>
      </c>
      <c r="F215" s="57" t="s">
        <v>37</v>
      </c>
      <c r="G215" s="58">
        <v>20435</v>
      </c>
      <c r="H215" s="59">
        <v>326618220</v>
      </c>
      <c r="I215" s="59">
        <v>611180909</v>
      </c>
      <c r="J215" s="60" t="s">
        <v>967</v>
      </c>
      <c r="K215" s="61" t="s">
        <v>968</v>
      </c>
      <c r="L215" s="62" t="s">
        <v>460</v>
      </c>
      <c r="M215" s="61" t="s">
        <v>969</v>
      </c>
      <c r="N215" s="61" t="s">
        <v>57</v>
      </c>
      <c r="O215" s="61"/>
      <c r="P215" s="61"/>
      <c r="Q215" s="36"/>
      <c r="R215" s="36"/>
      <c r="S215" s="36"/>
      <c r="T215" s="36"/>
      <c r="U215" s="36"/>
      <c r="V215" s="78" t="s">
        <v>1242</v>
      </c>
      <c r="W215" s="78"/>
      <c r="X215" s="78"/>
      <c r="Y215" s="78">
        <v>1</v>
      </c>
      <c r="Z215" s="78" t="s">
        <v>620</v>
      </c>
      <c r="AA215" s="78" t="s">
        <v>620</v>
      </c>
      <c r="AB215" s="78"/>
      <c r="AC215" s="78"/>
      <c r="AD215" s="78"/>
      <c r="AE215" s="78"/>
      <c r="AF215" s="78"/>
      <c r="AG215" s="289">
        <f t="shared" si="3"/>
        <v>0</v>
      </c>
    </row>
    <row r="216" spans="1:33">
      <c r="A216" s="6"/>
      <c r="B216" s="56">
        <v>38690</v>
      </c>
      <c r="C216" s="56" t="s">
        <v>12</v>
      </c>
      <c r="D216" s="9" t="s">
        <v>15</v>
      </c>
      <c r="E216" s="90" t="s">
        <v>966</v>
      </c>
      <c r="F216" s="57" t="s">
        <v>970</v>
      </c>
      <c r="G216" s="58">
        <v>17332</v>
      </c>
      <c r="H216" s="59"/>
      <c r="I216" s="59"/>
      <c r="J216" s="60" t="s">
        <v>971</v>
      </c>
      <c r="K216" s="61"/>
      <c r="L216" s="62"/>
      <c r="M216" s="61"/>
      <c r="N216" s="61" t="s">
        <v>57</v>
      </c>
      <c r="O216" s="61"/>
      <c r="P216" s="61"/>
      <c r="Q216" s="36"/>
      <c r="R216" s="36"/>
      <c r="S216" s="36"/>
      <c r="T216" s="36"/>
      <c r="U216" s="36"/>
      <c r="V216" s="78"/>
      <c r="W216" s="78"/>
      <c r="X216" s="78"/>
      <c r="Y216" s="78"/>
      <c r="Z216" s="78"/>
      <c r="AA216" s="78">
        <v>1</v>
      </c>
      <c r="AB216" s="78"/>
      <c r="AC216" s="78"/>
      <c r="AD216" s="78"/>
      <c r="AE216" s="78"/>
      <c r="AF216" s="78"/>
      <c r="AG216" s="289">
        <f t="shared" si="3"/>
        <v>0</v>
      </c>
    </row>
    <row r="217" spans="1:33">
      <c r="A217" s="6"/>
      <c r="B217" s="26">
        <v>40169</v>
      </c>
      <c r="C217" s="16" t="s">
        <v>12</v>
      </c>
      <c r="D217" s="9" t="s">
        <v>15</v>
      </c>
      <c r="E217" s="28" t="s">
        <v>394</v>
      </c>
      <c r="F217" s="16" t="s">
        <v>399</v>
      </c>
      <c r="G217" s="27">
        <v>16975</v>
      </c>
      <c r="H217" s="15">
        <v>326542905</v>
      </c>
      <c r="I217" s="15">
        <v>686806960</v>
      </c>
      <c r="J217" s="60" t="s">
        <v>400</v>
      </c>
      <c r="K217" s="16" t="s">
        <v>397</v>
      </c>
      <c r="L217" s="17" t="s">
        <v>98</v>
      </c>
      <c r="M217" s="17" t="s">
        <v>398</v>
      </c>
      <c r="N217" s="18" t="s">
        <v>57</v>
      </c>
      <c r="O217" s="61"/>
      <c r="P217" s="61"/>
      <c r="Q217" s="36"/>
      <c r="R217" s="36"/>
      <c r="S217" s="36"/>
      <c r="T217" s="36"/>
      <c r="U217" s="36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289">
        <f t="shared" si="3"/>
        <v>0</v>
      </c>
    </row>
    <row r="218" spans="1:33">
      <c r="A218" s="6"/>
      <c r="B218" s="26">
        <v>40169</v>
      </c>
      <c r="C218" s="16" t="s">
        <v>12</v>
      </c>
      <c r="D218" s="9" t="s">
        <v>14</v>
      </c>
      <c r="E218" s="28" t="s">
        <v>394</v>
      </c>
      <c r="F218" s="16" t="s">
        <v>395</v>
      </c>
      <c r="G218" s="27">
        <v>15518</v>
      </c>
      <c r="H218" s="15">
        <v>326542905</v>
      </c>
      <c r="I218" s="15">
        <v>686806960</v>
      </c>
      <c r="J218" s="60" t="s">
        <v>396</v>
      </c>
      <c r="K218" s="16" t="s">
        <v>397</v>
      </c>
      <c r="L218" s="17" t="s">
        <v>98</v>
      </c>
      <c r="M218" s="17" t="s">
        <v>398</v>
      </c>
      <c r="N218" s="18" t="s">
        <v>57</v>
      </c>
      <c r="O218" s="18"/>
      <c r="P218" s="61"/>
      <c r="Q218" s="37"/>
      <c r="R218" s="37"/>
      <c r="S218" s="37"/>
      <c r="T218" s="37"/>
      <c r="U218" s="37"/>
      <c r="V218" s="37">
        <v>1</v>
      </c>
      <c r="W218" s="43">
        <v>1</v>
      </c>
      <c r="X218" s="43"/>
      <c r="Y218" s="45"/>
      <c r="Z218" s="38"/>
      <c r="AA218" s="37"/>
      <c r="AB218" s="78"/>
      <c r="AC218" s="78"/>
      <c r="AD218" s="78"/>
      <c r="AE218" s="78"/>
      <c r="AF218" s="78"/>
      <c r="AG218" s="289">
        <f t="shared" si="3"/>
        <v>0</v>
      </c>
    </row>
    <row r="219" spans="1:33">
      <c r="A219" s="6"/>
      <c r="B219" s="56">
        <v>38748</v>
      </c>
      <c r="C219" s="56" t="s">
        <v>12</v>
      </c>
      <c r="D219" s="9" t="s">
        <v>14</v>
      </c>
      <c r="E219" s="90" t="s">
        <v>1022</v>
      </c>
      <c r="F219" s="57" t="s">
        <v>337</v>
      </c>
      <c r="G219" s="58"/>
      <c r="H219" s="59">
        <v>324547284</v>
      </c>
      <c r="I219" s="59"/>
      <c r="J219" s="60" t="s">
        <v>1023</v>
      </c>
      <c r="K219" s="61" t="s">
        <v>1024</v>
      </c>
      <c r="L219" s="62" t="s">
        <v>1025</v>
      </c>
      <c r="M219" s="61" t="s">
        <v>1026</v>
      </c>
      <c r="N219" s="61" t="s">
        <v>57</v>
      </c>
      <c r="O219" s="61"/>
      <c r="P219" s="61"/>
      <c r="Q219" s="36"/>
      <c r="R219" s="36"/>
      <c r="S219" s="36"/>
      <c r="T219" s="36"/>
      <c r="U219" s="36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289">
        <f t="shared" si="3"/>
        <v>0</v>
      </c>
    </row>
    <row r="220" spans="1:33">
      <c r="A220" s="6"/>
      <c r="B220" s="26">
        <v>38393</v>
      </c>
      <c r="C220" s="16" t="s">
        <v>12</v>
      </c>
      <c r="D220" s="9" t="s">
        <v>14</v>
      </c>
      <c r="E220" s="28" t="s">
        <v>246</v>
      </c>
      <c r="F220" s="16" t="s">
        <v>247</v>
      </c>
      <c r="G220" s="27"/>
      <c r="H220" s="15">
        <v>326550641</v>
      </c>
      <c r="I220" s="15"/>
      <c r="J220" s="60"/>
      <c r="K220" s="16" t="s">
        <v>248</v>
      </c>
      <c r="L220" s="17" t="s">
        <v>55</v>
      </c>
      <c r="M220" s="17" t="s">
        <v>56</v>
      </c>
      <c r="N220" s="18" t="s">
        <v>88</v>
      </c>
      <c r="O220" s="18"/>
      <c r="P220" s="61"/>
      <c r="Q220" s="18"/>
      <c r="R220" s="18"/>
      <c r="S220" s="18"/>
      <c r="T220" s="18"/>
      <c r="U220" s="18"/>
      <c r="V220" s="42"/>
      <c r="W220" s="36" t="s">
        <v>617</v>
      </c>
      <c r="X220" s="36" t="s">
        <v>617</v>
      </c>
      <c r="Y220" s="36" t="s">
        <v>617</v>
      </c>
      <c r="Z220" s="36" t="s">
        <v>617</v>
      </c>
      <c r="AA220" s="36" t="s">
        <v>617</v>
      </c>
      <c r="AB220" s="78"/>
      <c r="AC220" s="78"/>
      <c r="AD220" s="78"/>
      <c r="AE220" s="78"/>
      <c r="AF220" s="78"/>
      <c r="AG220" s="289">
        <f t="shared" si="3"/>
        <v>0</v>
      </c>
    </row>
    <row r="221" spans="1:33">
      <c r="A221" s="6"/>
      <c r="B221" s="56">
        <v>40024</v>
      </c>
      <c r="C221" s="56" t="s">
        <v>12</v>
      </c>
      <c r="D221" s="9" t="s">
        <v>14</v>
      </c>
      <c r="E221" s="90" t="s">
        <v>1197</v>
      </c>
      <c r="F221" s="57" t="s">
        <v>1198</v>
      </c>
      <c r="G221" s="58">
        <v>17286</v>
      </c>
      <c r="H221" s="59" t="s">
        <v>1199</v>
      </c>
      <c r="I221" s="59"/>
      <c r="J221" s="60" t="s">
        <v>1200</v>
      </c>
      <c r="K221" s="61" t="s">
        <v>1201</v>
      </c>
      <c r="L221" s="62" t="s">
        <v>391</v>
      </c>
      <c r="M221" s="61" t="s">
        <v>63</v>
      </c>
      <c r="N221" s="61" t="s">
        <v>57</v>
      </c>
      <c r="O221" s="61"/>
      <c r="P221" s="61"/>
      <c r="Q221" s="36"/>
      <c r="R221" s="36"/>
      <c r="S221" s="36"/>
      <c r="T221" s="36"/>
      <c r="U221" s="36"/>
      <c r="V221" s="78">
        <v>1</v>
      </c>
      <c r="W221" s="78">
        <v>1</v>
      </c>
      <c r="X221" s="78"/>
      <c r="Y221" s="78"/>
      <c r="Z221" s="78"/>
      <c r="AA221" s="78"/>
      <c r="AB221" s="78"/>
      <c r="AC221" s="78"/>
      <c r="AD221" s="78"/>
      <c r="AE221" s="78"/>
      <c r="AF221" s="78"/>
      <c r="AG221" s="289">
        <f t="shared" si="3"/>
        <v>0</v>
      </c>
    </row>
    <row r="222" spans="1:33">
      <c r="A222" s="6"/>
      <c r="B222" s="56">
        <v>38010</v>
      </c>
      <c r="C222" s="56" t="s">
        <v>12</v>
      </c>
      <c r="D222" s="9" t="s">
        <v>15</v>
      </c>
      <c r="E222" s="90" t="s">
        <v>865</v>
      </c>
      <c r="F222" s="57" t="s">
        <v>219</v>
      </c>
      <c r="G222" s="58">
        <v>16119</v>
      </c>
      <c r="H222" s="59">
        <v>326075488</v>
      </c>
      <c r="I222" s="59"/>
      <c r="J222" s="60"/>
      <c r="K222" s="61"/>
      <c r="L222" s="62"/>
      <c r="M222" s="61"/>
      <c r="N222" s="61" t="s">
        <v>72</v>
      </c>
      <c r="O222" s="61"/>
      <c r="P222" s="61"/>
      <c r="Q222" s="36"/>
      <c r="R222" s="36"/>
      <c r="S222" s="36"/>
      <c r="T222" s="36"/>
      <c r="U222" s="36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289">
        <f t="shared" si="3"/>
        <v>0</v>
      </c>
    </row>
    <row r="223" spans="1:33">
      <c r="A223" s="6"/>
      <c r="B223" s="56">
        <v>38010</v>
      </c>
      <c r="C223" s="56" t="s">
        <v>12</v>
      </c>
      <c r="D223" s="9" t="s">
        <v>14</v>
      </c>
      <c r="E223" s="90" t="s">
        <v>861</v>
      </c>
      <c r="F223" s="57" t="s">
        <v>862</v>
      </c>
      <c r="G223" s="58">
        <v>14187</v>
      </c>
      <c r="H223" s="59">
        <v>326072488</v>
      </c>
      <c r="I223" s="59"/>
      <c r="J223" s="60" t="s">
        <v>863</v>
      </c>
      <c r="K223" s="61" t="s">
        <v>864</v>
      </c>
      <c r="L223" s="62" t="s">
        <v>62</v>
      </c>
      <c r="M223" s="61" t="s">
        <v>63</v>
      </c>
      <c r="N223" s="61" t="s">
        <v>57</v>
      </c>
      <c r="O223" s="61"/>
      <c r="P223" s="61"/>
      <c r="Q223" s="36"/>
      <c r="R223" s="36"/>
      <c r="S223" s="36"/>
      <c r="T223" s="36"/>
      <c r="U223" s="36"/>
      <c r="V223" s="78"/>
      <c r="W223" s="78"/>
      <c r="X223" s="78"/>
      <c r="Y223" s="78"/>
      <c r="Z223" s="78">
        <v>2</v>
      </c>
      <c r="AA223" s="78">
        <v>2</v>
      </c>
      <c r="AB223" s="78">
        <v>2</v>
      </c>
      <c r="AC223" s="78">
        <v>2</v>
      </c>
      <c r="AD223" s="78"/>
      <c r="AE223" s="78"/>
      <c r="AF223" s="78"/>
      <c r="AG223" s="289">
        <f t="shared" si="3"/>
        <v>0</v>
      </c>
    </row>
    <row r="224" spans="1:33">
      <c r="A224" s="6"/>
      <c r="B224" s="56">
        <v>36955</v>
      </c>
      <c r="C224" s="56" t="s">
        <v>12</v>
      </c>
      <c r="D224" s="9" t="s">
        <v>14</v>
      </c>
      <c r="E224" s="90" t="s">
        <v>760</v>
      </c>
      <c r="F224" s="57" t="s">
        <v>761</v>
      </c>
      <c r="G224" s="58"/>
      <c r="H224" s="59">
        <v>326583679</v>
      </c>
      <c r="I224" s="59">
        <v>607993883</v>
      </c>
      <c r="J224" s="60" t="s">
        <v>762</v>
      </c>
      <c r="K224" s="61" t="s">
        <v>763</v>
      </c>
      <c r="L224" s="62" t="s">
        <v>283</v>
      </c>
      <c r="M224" s="61" t="s">
        <v>764</v>
      </c>
      <c r="N224" s="61" t="s">
        <v>57</v>
      </c>
      <c r="O224" s="61"/>
      <c r="P224" s="61"/>
      <c r="Q224" s="36"/>
      <c r="R224" s="36"/>
      <c r="S224" s="36"/>
      <c r="T224" s="36"/>
      <c r="U224" s="36"/>
      <c r="V224" s="78"/>
      <c r="W224" s="78"/>
      <c r="X224" s="78"/>
      <c r="Y224" s="78"/>
      <c r="Z224" s="78"/>
      <c r="AA224" s="78">
        <v>2</v>
      </c>
      <c r="AB224" s="78">
        <v>2</v>
      </c>
      <c r="AC224" s="78">
        <v>2</v>
      </c>
      <c r="AD224" s="78">
        <v>2</v>
      </c>
      <c r="AE224" s="78">
        <v>2</v>
      </c>
      <c r="AF224" s="78">
        <v>2</v>
      </c>
      <c r="AG224" s="289">
        <f t="shared" si="3"/>
        <v>0</v>
      </c>
    </row>
    <row r="225" spans="1:33">
      <c r="A225" s="6"/>
      <c r="B225" s="56">
        <v>36955</v>
      </c>
      <c r="C225" s="56" t="s">
        <v>12</v>
      </c>
      <c r="D225" s="9" t="s">
        <v>15</v>
      </c>
      <c r="E225" s="90" t="s">
        <v>760</v>
      </c>
      <c r="F225" s="57" t="s">
        <v>423</v>
      </c>
      <c r="G225" s="58"/>
      <c r="H225" s="59"/>
      <c r="I225" s="59"/>
      <c r="J225" s="60"/>
      <c r="K225" s="61"/>
      <c r="L225" s="62"/>
      <c r="M225" s="61"/>
      <c r="N225" s="61" t="s">
        <v>72</v>
      </c>
      <c r="O225" s="61"/>
      <c r="P225" s="61"/>
      <c r="Q225" s="36"/>
      <c r="R225" s="36"/>
      <c r="S225" s="36"/>
      <c r="T225" s="36"/>
      <c r="U225" s="36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289">
        <f t="shared" si="3"/>
        <v>0</v>
      </c>
    </row>
    <row r="226" spans="1:33">
      <c r="A226" s="6"/>
      <c r="B226" s="56">
        <v>40345</v>
      </c>
      <c r="C226" s="56" t="s">
        <v>12</v>
      </c>
      <c r="D226" s="9" t="s">
        <v>14</v>
      </c>
      <c r="E226" s="90" t="s">
        <v>484</v>
      </c>
      <c r="F226" s="57" t="s">
        <v>337</v>
      </c>
      <c r="G226" s="58">
        <v>17519</v>
      </c>
      <c r="H226" s="59"/>
      <c r="I226" s="59">
        <v>681639073</v>
      </c>
      <c r="J226" s="60" t="s">
        <v>1255</v>
      </c>
      <c r="K226" s="61"/>
      <c r="L226" s="62"/>
      <c r="M226" s="61"/>
      <c r="N226" s="61" t="s">
        <v>57</v>
      </c>
      <c r="O226" s="18"/>
      <c r="P226" s="61"/>
      <c r="Q226" s="16"/>
      <c r="R226" s="16"/>
      <c r="S226" s="16"/>
      <c r="T226" s="16"/>
      <c r="U226" s="16">
        <v>1</v>
      </c>
      <c r="V226" s="43">
        <v>1</v>
      </c>
      <c r="W226" s="37"/>
      <c r="X226" s="37"/>
      <c r="Y226" s="43"/>
      <c r="Z226" s="43"/>
      <c r="AA226" s="45"/>
      <c r="AB226" s="38"/>
      <c r="AC226" s="37"/>
      <c r="AD226" s="78"/>
      <c r="AE226" s="78"/>
      <c r="AF226" s="78"/>
      <c r="AG226" s="289">
        <f t="shared" si="3"/>
        <v>0</v>
      </c>
    </row>
    <row r="227" spans="1:33">
      <c r="A227" s="6"/>
      <c r="B227" s="56">
        <v>38038</v>
      </c>
      <c r="C227" s="56" t="s">
        <v>12</v>
      </c>
      <c r="D227" s="9" t="s">
        <v>15</v>
      </c>
      <c r="E227" s="90" t="s">
        <v>874</v>
      </c>
      <c r="F227" s="57" t="s">
        <v>875</v>
      </c>
      <c r="G227" s="58"/>
      <c r="H227" s="59"/>
      <c r="I227" s="59"/>
      <c r="J227" s="60"/>
      <c r="K227" s="61"/>
      <c r="L227" s="62"/>
      <c r="M227" s="61"/>
      <c r="N227" s="61" t="s">
        <v>72</v>
      </c>
      <c r="O227" s="18"/>
      <c r="P227" s="61"/>
      <c r="Q227" s="36"/>
      <c r="R227" s="36"/>
      <c r="S227" s="36"/>
      <c r="T227" s="36"/>
      <c r="U227" s="36"/>
      <c r="V227" s="36"/>
      <c r="W227" s="41">
        <v>1</v>
      </c>
      <c r="X227" s="41" t="s">
        <v>620</v>
      </c>
      <c r="Y227" s="36">
        <v>2</v>
      </c>
      <c r="Z227" s="36">
        <v>2</v>
      </c>
      <c r="AA227" s="36">
        <v>2</v>
      </c>
      <c r="AB227" s="78"/>
      <c r="AC227" s="78"/>
      <c r="AD227" s="78"/>
      <c r="AE227" s="78"/>
      <c r="AF227" s="78"/>
      <c r="AG227" s="289">
        <f t="shared" si="3"/>
        <v>0</v>
      </c>
    </row>
    <row r="228" spans="1:33">
      <c r="A228" s="6"/>
      <c r="B228" s="56">
        <v>38238</v>
      </c>
      <c r="C228" s="56" t="s">
        <v>12</v>
      </c>
      <c r="D228" s="9" t="s">
        <v>15</v>
      </c>
      <c r="E228" s="90" t="s">
        <v>898</v>
      </c>
      <c r="F228" s="57" t="s">
        <v>899</v>
      </c>
      <c r="G228" s="58"/>
      <c r="H228" s="59">
        <v>326610315</v>
      </c>
      <c r="I228" s="59"/>
      <c r="J228" s="60"/>
      <c r="K228" s="61" t="s">
        <v>900</v>
      </c>
      <c r="L228" s="62" t="s">
        <v>243</v>
      </c>
      <c r="M228" s="61" t="s">
        <v>822</v>
      </c>
      <c r="N228" s="61" t="s">
        <v>88</v>
      </c>
      <c r="O228" s="61"/>
      <c r="P228" s="61"/>
      <c r="Q228" s="36"/>
      <c r="R228" s="36"/>
      <c r="S228" s="36"/>
      <c r="T228" s="36"/>
      <c r="U228" s="36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289">
        <f t="shared" si="3"/>
        <v>0</v>
      </c>
    </row>
    <row r="229" spans="1:33">
      <c r="A229" s="6"/>
      <c r="B229" s="56">
        <v>38010</v>
      </c>
      <c r="C229" s="56" t="s">
        <v>12</v>
      </c>
      <c r="D229" s="9" t="s">
        <v>15</v>
      </c>
      <c r="E229" s="90" t="s">
        <v>859</v>
      </c>
      <c r="F229" s="57" t="s">
        <v>812</v>
      </c>
      <c r="G229" s="58"/>
      <c r="H229" s="59"/>
      <c r="I229" s="59"/>
      <c r="J229" s="60"/>
      <c r="K229" s="61" t="s">
        <v>860</v>
      </c>
      <c r="L229" s="62" t="s">
        <v>62</v>
      </c>
      <c r="M229" s="61" t="s">
        <v>63</v>
      </c>
      <c r="N229" s="61" t="s">
        <v>88</v>
      </c>
      <c r="O229" s="61"/>
      <c r="P229" s="61"/>
      <c r="Q229" s="36"/>
      <c r="R229" s="36"/>
      <c r="S229" s="36"/>
      <c r="T229" s="36"/>
      <c r="U229" s="36"/>
      <c r="V229" s="259"/>
      <c r="W229" s="259"/>
      <c r="X229" s="259"/>
      <c r="Y229" s="259"/>
      <c r="Z229" s="259"/>
      <c r="AA229" s="78"/>
      <c r="AB229" s="78"/>
      <c r="AC229" s="78">
        <v>1</v>
      </c>
      <c r="AD229" s="78"/>
      <c r="AE229" s="78"/>
      <c r="AF229" s="78"/>
      <c r="AG229" s="289">
        <f t="shared" si="3"/>
        <v>0</v>
      </c>
    </row>
    <row r="230" spans="1:33">
      <c r="A230" s="6"/>
      <c r="B230" s="56">
        <v>36955</v>
      </c>
      <c r="C230" s="56" t="s">
        <v>12</v>
      </c>
      <c r="D230" s="9" t="s">
        <v>14</v>
      </c>
      <c r="E230" s="90" t="s">
        <v>756</v>
      </c>
      <c r="F230" s="57" t="s">
        <v>37</v>
      </c>
      <c r="G230" s="58">
        <v>14446</v>
      </c>
      <c r="H230" s="59">
        <v>326074192</v>
      </c>
      <c r="I230" s="59"/>
      <c r="J230" s="60" t="s">
        <v>757</v>
      </c>
      <c r="K230" s="61" t="s">
        <v>758</v>
      </c>
      <c r="L230" s="62" t="s">
        <v>307</v>
      </c>
      <c r="M230" s="61" t="s">
        <v>759</v>
      </c>
      <c r="N230" s="61" t="s">
        <v>57</v>
      </c>
      <c r="O230" s="61"/>
      <c r="P230" s="61"/>
      <c r="Q230" s="36"/>
      <c r="R230" s="36"/>
      <c r="S230" s="36"/>
      <c r="T230" s="36"/>
      <c r="U230" s="36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289">
        <f t="shared" si="3"/>
        <v>0</v>
      </c>
    </row>
    <row r="231" spans="1:33">
      <c r="A231" s="6"/>
      <c r="B231" s="56">
        <v>39964</v>
      </c>
      <c r="C231" s="56" t="s">
        <v>12</v>
      </c>
      <c r="D231" s="9" t="s">
        <v>14</v>
      </c>
      <c r="E231" s="90" t="s">
        <v>1217</v>
      </c>
      <c r="F231" s="57" t="s">
        <v>250</v>
      </c>
      <c r="G231" s="58">
        <v>15382</v>
      </c>
      <c r="H231" s="59">
        <v>32475249632</v>
      </c>
      <c r="I231" s="59"/>
      <c r="J231" s="60" t="s">
        <v>1218</v>
      </c>
      <c r="K231" s="61" t="s">
        <v>1219</v>
      </c>
      <c r="L231" s="62" t="s">
        <v>1220</v>
      </c>
      <c r="M231" s="61" t="s">
        <v>1221</v>
      </c>
      <c r="N231" s="61" t="s">
        <v>57</v>
      </c>
      <c r="O231" s="18"/>
      <c r="P231" s="61"/>
      <c r="Q231" s="16"/>
      <c r="R231" s="16"/>
      <c r="S231" s="16"/>
      <c r="T231" s="16"/>
      <c r="U231" s="16"/>
      <c r="V231" s="37">
        <v>1</v>
      </c>
      <c r="W231" s="43">
        <v>1</v>
      </c>
      <c r="X231" s="78"/>
      <c r="Y231" s="78"/>
      <c r="Z231" s="36"/>
      <c r="AA231" s="36"/>
      <c r="AB231" s="36"/>
      <c r="AC231" s="36"/>
      <c r="AD231" s="78"/>
      <c r="AE231" s="78"/>
      <c r="AF231" s="78"/>
      <c r="AG231" s="289">
        <f t="shared" si="3"/>
        <v>0</v>
      </c>
    </row>
    <row r="232" spans="1:33">
      <c r="A232" s="6"/>
      <c r="B232" s="56">
        <v>38845</v>
      </c>
      <c r="C232" s="56" t="s">
        <v>12</v>
      </c>
      <c r="D232" s="9" t="s">
        <v>14</v>
      </c>
      <c r="E232" s="90" t="s">
        <v>1055</v>
      </c>
      <c r="F232" s="57" t="s">
        <v>250</v>
      </c>
      <c r="G232" s="58"/>
      <c r="H232" s="59">
        <v>326071775</v>
      </c>
      <c r="I232" s="59"/>
      <c r="J232" s="60" t="s">
        <v>1056</v>
      </c>
      <c r="K232" s="61" t="s">
        <v>1057</v>
      </c>
      <c r="L232" s="62" t="s">
        <v>62</v>
      </c>
      <c r="M232" s="61" t="s">
        <v>63</v>
      </c>
      <c r="N232" s="61" t="s">
        <v>57</v>
      </c>
      <c r="O232" s="61"/>
      <c r="P232" s="61"/>
      <c r="Q232" s="36"/>
      <c r="R232" s="36"/>
      <c r="S232" s="36"/>
      <c r="T232" s="36"/>
      <c r="U232" s="36"/>
      <c r="V232" s="78"/>
      <c r="W232" s="78"/>
      <c r="X232" s="78"/>
      <c r="Y232" s="78"/>
      <c r="Z232" s="78">
        <v>1</v>
      </c>
      <c r="AA232" s="78"/>
      <c r="AB232" s="78"/>
      <c r="AC232" s="78"/>
      <c r="AD232" s="78"/>
      <c r="AE232" s="78"/>
      <c r="AF232" s="78"/>
      <c r="AG232" s="289">
        <f t="shared" si="3"/>
        <v>0</v>
      </c>
    </row>
    <row r="233" spans="1:33">
      <c r="A233" s="6"/>
      <c r="B233" s="56">
        <v>38327</v>
      </c>
      <c r="C233" s="56" t="s">
        <v>12</v>
      </c>
      <c r="D233" s="9" t="s">
        <v>14</v>
      </c>
      <c r="E233" s="90" t="s">
        <v>901</v>
      </c>
      <c r="F233" s="57" t="s">
        <v>894</v>
      </c>
      <c r="G233" s="58"/>
      <c r="H233" s="59"/>
      <c r="I233" s="59">
        <v>615385078</v>
      </c>
      <c r="J233" s="60" t="s">
        <v>902</v>
      </c>
      <c r="K233" s="61" t="s">
        <v>903</v>
      </c>
      <c r="L233" s="62" t="s">
        <v>62</v>
      </c>
      <c r="M233" s="61" t="s">
        <v>63</v>
      </c>
      <c r="N233" s="61" t="s">
        <v>57</v>
      </c>
      <c r="O233" s="61"/>
      <c r="P233" s="61"/>
      <c r="Q233" s="36"/>
      <c r="R233" s="36"/>
      <c r="S233" s="36"/>
      <c r="T233" s="36"/>
      <c r="U233" s="36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289">
        <f t="shared" si="3"/>
        <v>0</v>
      </c>
    </row>
    <row r="234" spans="1:33">
      <c r="A234" s="6"/>
      <c r="B234" s="56" t="s">
        <v>715</v>
      </c>
      <c r="C234" s="56" t="s">
        <v>12</v>
      </c>
      <c r="D234" s="9" t="s">
        <v>14</v>
      </c>
      <c r="E234" s="90" t="s">
        <v>1093</v>
      </c>
      <c r="F234" s="57" t="s">
        <v>1094</v>
      </c>
      <c r="G234" s="58"/>
      <c r="H234" s="59"/>
      <c r="I234" s="59">
        <v>630050142</v>
      </c>
      <c r="J234" s="60" t="s">
        <v>1095</v>
      </c>
      <c r="K234" s="61" t="s">
        <v>1096</v>
      </c>
      <c r="L234" s="62" t="s">
        <v>891</v>
      </c>
      <c r="M234" s="61" t="s">
        <v>1097</v>
      </c>
      <c r="N234" s="61" t="s">
        <v>57</v>
      </c>
      <c r="O234" s="61"/>
      <c r="P234" s="61"/>
      <c r="Q234" s="36"/>
      <c r="R234" s="36"/>
      <c r="S234" s="36"/>
      <c r="T234" s="36"/>
      <c r="U234" s="36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289">
        <f t="shared" si="3"/>
        <v>0</v>
      </c>
    </row>
    <row r="235" spans="1:33">
      <c r="A235" s="6"/>
      <c r="B235" s="26">
        <v>40525</v>
      </c>
      <c r="C235" s="16" t="s">
        <v>12</v>
      </c>
      <c r="D235" s="9" t="s">
        <v>14</v>
      </c>
      <c r="E235" s="28" t="s">
        <v>419</v>
      </c>
      <c r="F235" s="16" t="s">
        <v>361</v>
      </c>
      <c r="G235" s="27">
        <v>17545</v>
      </c>
      <c r="H235" s="15">
        <v>326487040</v>
      </c>
      <c r="I235" s="15"/>
      <c r="J235" s="60" t="s">
        <v>420</v>
      </c>
      <c r="K235" s="16" t="s">
        <v>421</v>
      </c>
      <c r="L235" s="17" t="s">
        <v>83</v>
      </c>
      <c r="M235" s="17" t="s">
        <v>422</v>
      </c>
      <c r="N235" s="18" t="s">
        <v>57</v>
      </c>
      <c r="O235" s="61"/>
      <c r="P235" s="61"/>
      <c r="Q235" s="36"/>
      <c r="R235" s="36"/>
      <c r="S235" s="36"/>
      <c r="T235" s="36"/>
      <c r="U235" s="36"/>
      <c r="V235" s="78">
        <v>1</v>
      </c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289">
        <f t="shared" si="3"/>
        <v>0</v>
      </c>
    </row>
    <row r="236" spans="1:33">
      <c r="A236" s="6"/>
      <c r="B236" s="56">
        <v>38092</v>
      </c>
      <c r="C236" s="56" t="s">
        <v>12</v>
      </c>
      <c r="D236" s="9" t="s">
        <v>15</v>
      </c>
      <c r="E236" s="90" t="s">
        <v>880</v>
      </c>
      <c r="F236" s="57" t="s">
        <v>881</v>
      </c>
      <c r="G236" s="58"/>
      <c r="H236" s="59">
        <v>326611132</v>
      </c>
      <c r="I236" s="59"/>
      <c r="J236" s="60"/>
      <c r="K236" s="61" t="s">
        <v>882</v>
      </c>
      <c r="L236" s="62" t="s">
        <v>161</v>
      </c>
      <c r="M236" s="61" t="s">
        <v>883</v>
      </c>
      <c r="N236" s="61" t="s">
        <v>88</v>
      </c>
      <c r="O236" s="61"/>
      <c r="P236" s="61"/>
      <c r="Q236" s="36"/>
      <c r="R236" s="36"/>
      <c r="S236" s="36"/>
      <c r="T236" s="36"/>
      <c r="U236" s="36"/>
      <c r="V236" s="78"/>
      <c r="W236" s="78"/>
      <c r="X236" s="78"/>
      <c r="Y236" s="78"/>
      <c r="Z236" s="78"/>
      <c r="AA236" s="78"/>
      <c r="AB236" s="78"/>
      <c r="AC236" s="78">
        <v>1</v>
      </c>
      <c r="AD236" s="78"/>
      <c r="AE236" s="78"/>
      <c r="AF236" s="78"/>
      <c r="AG236" s="289">
        <f t="shared" si="3"/>
        <v>0</v>
      </c>
    </row>
    <row r="237" spans="1:33">
      <c r="A237" s="6"/>
      <c r="B237" s="56">
        <v>39109</v>
      </c>
      <c r="C237" s="56" t="s">
        <v>12</v>
      </c>
      <c r="D237" s="9" t="s">
        <v>15</v>
      </c>
      <c r="E237" s="90" t="s">
        <v>1069</v>
      </c>
      <c r="F237" s="57" t="s">
        <v>363</v>
      </c>
      <c r="G237" s="58"/>
      <c r="H237" s="59">
        <v>326042604</v>
      </c>
      <c r="I237" s="59"/>
      <c r="J237" s="60" t="s">
        <v>1070</v>
      </c>
      <c r="K237" s="61"/>
      <c r="L237" s="62" t="s">
        <v>186</v>
      </c>
      <c r="M237" s="61" t="s">
        <v>187</v>
      </c>
      <c r="N237" s="61" t="s">
        <v>57</v>
      </c>
      <c r="O237" s="61"/>
      <c r="P237" s="61"/>
      <c r="Q237" s="36"/>
      <c r="R237" s="36"/>
      <c r="S237" s="36"/>
      <c r="T237" s="36"/>
      <c r="U237" s="36"/>
      <c r="V237" s="78"/>
      <c r="W237" s="78"/>
      <c r="X237" s="78"/>
      <c r="Y237" s="78">
        <v>1</v>
      </c>
      <c r="Z237" s="78">
        <v>1</v>
      </c>
      <c r="AA237" s="78"/>
      <c r="AB237" s="78"/>
      <c r="AC237" s="78"/>
      <c r="AD237" s="78"/>
      <c r="AE237" s="78"/>
      <c r="AF237" s="78"/>
      <c r="AG237" s="289">
        <f t="shared" si="3"/>
        <v>0</v>
      </c>
    </row>
    <row r="238" spans="1:33">
      <c r="A238" s="6"/>
      <c r="B238" s="56">
        <v>36846</v>
      </c>
      <c r="C238" s="56" t="s">
        <v>12</v>
      </c>
      <c r="D238" s="9" t="s">
        <v>14</v>
      </c>
      <c r="E238" s="90" t="s">
        <v>716</v>
      </c>
      <c r="F238" s="57" t="s">
        <v>717</v>
      </c>
      <c r="G238" s="58"/>
      <c r="H238" s="59">
        <v>326546382</v>
      </c>
      <c r="I238" s="59"/>
      <c r="J238" s="60"/>
      <c r="K238" s="61" t="s">
        <v>718</v>
      </c>
      <c r="L238" s="62" t="s">
        <v>55</v>
      </c>
      <c r="M238" s="61" t="s">
        <v>56</v>
      </c>
      <c r="N238" s="61" t="s">
        <v>88</v>
      </c>
      <c r="O238" s="61"/>
      <c r="P238" s="61"/>
      <c r="Q238" s="36"/>
      <c r="R238" s="36"/>
      <c r="S238" s="36"/>
      <c r="T238" s="36"/>
      <c r="U238" s="36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>
        <v>2</v>
      </c>
      <c r="AG238" s="289">
        <f t="shared" si="3"/>
        <v>0</v>
      </c>
    </row>
    <row r="239" spans="1:33">
      <c r="A239" s="6"/>
      <c r="B239" s="56">
        <v>36846</v>
      </c>
      <c r="C239" s="56" t="s">
        <v>12</v>
      </c>
      <c r="D239" s="9" t="s">
        <v>15</v>
      </c>
      <c r="E239" s="90" t="s">
        <v>716</v>
      </c>
      <c r="F239" s="57" t="s">
        <v>719</v>
      </c>
      <c r="G239" s="58"/>
      <c r="H239" s="59"/>
      <c r="I239" s="59"/>
      <c r="J239" s="60"/>
      <c r="K239" s="61"/>
      <c r="L239" s="62"/>
      <c r="M239" s="61"/>
      <c r="N239" s="61" t="s">
        <v>72</v>
      </c>
      <c r="O239" s="61"/>
      <c r="P239" s="61"/>
      <c r="Q239" s="36"/>
      <c r="R239" s="36"/>
      <c r="S239" s="36"/>
      <c r="T239" s="36"/>
      <c r="U239" s="36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289">
        <f t="shared" si="3"/>
        <v>0</v>
      </c>
    </row>
    <row r="240" spans="1:33">
      <c r="A240" s="6"/>
      <c r="B240" s="56">
        <v>37387</v>
      </c>
      <c r="C240" s="56" t="s">
        <v>12</v>
      </c>
      <c r="D240" s="9" t="s">
        <v>15</v>
      </c>
      <c r="E240" s="90" t="s">
        <v>819</v>
      </c>
      <c r="F240" s="57" t="s">
        <v>820</v>
      </c>
      <c r="G240" s="58"/>
      <c r="H240" s="59"/>
      <c r="I240" s="59"/>
      <c r="J240" s="60"/>
      <c r="K240" s="61" t="s">
        <v>821</v>
      </c>
      <c r="L240" s="62" t="s">
        <v>243</v>
      </c>
      <c r="M240" s="61" t="s">
        <v>822</v>
      </c>
      <c r="N240" s="61" t="s">
        <v>88</v>
      </c>
      <c r="O240" s="61"/>
      <c r="P240" s="61"/>
      <c r="Q240" s="36"/>
      <c r="R240" s="36"/>
      <c r="S240" s="36"/>
      <c r="T240" s="36"/>
      <c r="U240" s="36"/>
      <c r="V240" s="78"/>
      <c r="W240" s="78"/>
      <c r="X240" s="78"/>
      <c r="Y240" s="78"/>
      <c r="Z240" s="78"/>
      <c r="AA240" s="78"/>
      <c r="AB240" s="78"/>
      <c r="AC240" s="78"/>
      <c r="AD240" s="78"/>
      <c r="AE240" s="78">
        <v>1</v>
      </c>
      <c r="AF240" s="78"/>
      <c r="AG240" s="289">
        <f t="shared" si="3"/>
        <v>0</v>
      </c>
    </row>
    <row r="241" spans="1:33">
      <c r="A241" s="6"/>
      <c r="B241" s="56">
        <v>38040</v>
      </c>
      <c r="C241" s="56" t="s">
        <v>12</v>
      </c>
      <c r="D241" s="9" t="s">
        <v>15</v>
      </c>
      <c r="E241" s="90" t="s">
        <v>26</v>
      </c>
      <c r="F241" s="57" t="s">
        <v>833</v>
      </c>
      <c r="G241" s="58"/>
      <c r="H241" s="59"/>
      <c r="I241" s="59"/>
      <c r="J241" s="60"/>
      <c r="K241" s="61"/>
      <c r="L241" s="62"/>
      <c r="M241" s="61"/>
      <c r="N241" s="61" t="s">
        <v>72</v>
      </c>
      <c r="O241" s="61"/>
      <c r="P241" s="61"/>
      <c r="Q241" s="36"/>
      <c r="R241" s="36"/>
      <c r="S241" s="36"/>
      <c r="T241" s="36"/>
      <c r="U241" s="36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289">
        <f t="shared" si="3"/>
        <v>0</v>
      </c>
    </row>
    <row r="242" spans="1:33">
      <c r="A242" s="126"/>
      <c r="B242" s="25">
        <v>40625</v>
      </c>
      <c r="C242" s="18" t="s">
        <v>12</v>
      </c>
      <c r="D242" s="9" t="s">
        <v>14</v>
      </c>
      <c r="E242" s="28" t="s">
        <v>556</v>
      </c>
      <c r="F242" s="18" t="s">
        <v>557</v>
      </c>
      <c r="G242" s="29">
        <v>18013</v>
      </c>
      <c r="H242" s="30">
        <v>326030278</v>
      </c>
      <c r="I242" s="30">
        <v>682340510</v>
      </c>
      <c r="J242" s="60"/>
      <c r="K242" s="18" t="s">
        <v>558</v>
      </c>
      <c r="L242" s="31" t="s">
        <v>559</v>
      </c>
      <c r="M242" s="31" t="s">
        <v>560</v>
      </c>
      <c r="N242" s="18" t="s">
        <v>72</v>
      </c>
      <c r="O242" s="18"/>
      <c r="P242" s="61"/>
      <c r="Q242" s="16"/>
      <c r="R242" s="16"/>
      <c r="S242" s="16"/>
      <c r="T242" s="16"/>
      <c r="U242" s="16"/>
      <c r="V242" s="43"/>
      <c r="W242" s="37"/>
      <c r="X242" s="37"/>
      <c r="Y242" s="43"/>
      <c r="Z242" s="43"/>
      <c r="AA242" s="45"/>
      <c r="AB242" s="38"/>
      <c r="AC242" s="37"/>
      <c r="AD242" s="78"/>
      <c r="AE242" s="78"/>
      <c r="AF242" s="78"/>
      <c r="AG242" s="289">
        <f t="shared" si="3"/>
        <v>0</v>
      </c>
    </row>
    <row r="243" spans="1:33">
      <c r="A243" s="126"/>
      <c r="B243" s="25">
        <v>40625</v>
      </c>
      <c r="C243" s="18" t="s">
        <v>12</v>
      </c>
      <c r="D243" s="9" t="s">
        <v>15</v>
      </c>
      <c r="E243" s="28" t="s">
        <v>556</v>
      </c>
      <c r="F243" s="18" t="s">
        <v>370</v>
      </c>
      <c r="G243" s="29">
        <v>19541</v>
      </c>
      <c r="H243" s="30">
        <v>326030278</v>
      </c>
      <c r="I243" s="30">
        <v>682340510</v>
      </c>
      <c r="J243" s="60" t="s">
        <v>561</v>
      </c>
      <c r="K243" s="18" t="s">
        <v>558</v>
      </c>
      <c r="L243" s="31" t="s">
        <v>559</v>
      </c>
      <c r="M243" s="31" t="s">
        <v>560</v>
      </c>
      <c r="N243" s="18" t="s">
        <v>57</v>
      </c>
      <c r="O243" s="18"/>
      <c r="P243" s="61"/>
      <c r="Q243" s="42"/>
      <c r="R243" s="42"/>
      <c r="S243" s="42"/>
      <c r="T243" s="42"/>
      <c r="U243" s="37">
        <v>2</v>
      </c>
      <c r="V243" s="37">
        <v>2</v>
      </c>
      <c r="W243" s="42"/>
      <c r="X243" s="42"/>
      <c r="Y243" s="44"/>
      <c r="Z243" s="37"/>
      <c r="AA243" s="45"/>
      <c r="AB243" s="38"/>
      <c r="AC243" s="37"/>
      <c r="AD243" s="78"/>
      <c r="AE243" s="78"/>
      <c r="AF243" s="78"/>
      <c r="AG243" s="289">
        <f t="shared" si="3"/>
        <v>0</v>
      </c>
    </row>
    <row r="244" spans="1:33">
      <c r="A244" s="6"/>
      <c r="B244" s="56">
        <v>39771</v>
      </c>
      <c r="C244" s="56" t="s">
        <v>12</v>
      </c>
      <c r="D244" s="9" t="s">
        <v>14</v>
      </c>
      <c r="E244" s="90" t="s">
        <v>1152</v>
      </c>
      <c r="F244" s="57" t="s">
        <v>310</v>
      </c>
      <c r="G244" s="58">
        <v>41247</v>
      </c>
      <c r="H244" s="59">
        <v>327445846</v>
      </c>
      <c r="I244" s="59"/>
      <c r="J244" s="60" t="s">
        <v>1153</v>
      </c>
      <c r="K244" s="61" t="s">
        <v>1154</v>
      </c>
      <c r="L244" s="62" t="s">
        <v>1155</v>
      </c>
      <c r="M244" s="61" t="s">
        <v>1156</v>
      </c>
      <c r="N244" s="61" t="s">
        <v>57</v>
      </c>
      <c r="O244" s="61"/>
      <c r="P244" s="61"/>
      <c r="Q244" s="36"/>
      <c r="R244" s="36"/>
      <c r="S244" s="36"/>
      <c r="T244" s="36"/>
      <c r="U244" s="36"/>
      <c r="V244" s="78">
        <v>1</v>
      </c>
      <c r="W244" s="78">
        <v>1</v>
      </c>
      <c r="X244" s="78">
        <v>1</v>
      </c>
      <c r="Y244" s="78"/>
      <c r="Z244" s="78"/>
      <c r="AA244" s="78"/>
      <c r="AB244" s="78"/>
      <c r="AC244" s="78"/>
      <c r="AD244" s="78"/>
      <c r="AE244" s="78"/>
      <c r="AF244" s="78"/>
      <c r="AG244" s="289">
        <f t="shared" si="3"/>
        <v>0</v>
      </c>
    </row>
    <row r="245" spans="1:33">
      <c r="A245" s="128"/>
      <c r="B245" s="129">
        <v>41237</v>
      </c>
      <c r="C245" s="129" t="s">
        <v>12</v>
      </c>
      <c r="D245" s="9" t="s">
        <v>15</v>
      </c>
      <c r="E245" s="9" t="s">
        <v>509</v>
      </c>
      <c r="F245" s="130" t="s">
        <v>354</v>
      </c>
      <c r="G245" s="131">
        <v>16574</v>
      </c>
      <c r="H245" s="30">
        <v>310186058</v>
      </c>
      <c r="I245" s="30">
        <v>625464993</v>
      </c>
      <c r="J245" s="30"/>
      <c r="K245" s="18" t="s">
        <v>512</v>
      </c>
      <c r="L245" s="31" t="s">
        <v>86</v>
      </c>
      <c r="M245" s="18" t="s">
        <v>87</v>
      </c>
      <c r="N245" s="18" t="s">
        <v>72</v>
      </c>
      <c r="O245" s="18"/>
      <c r="P245" s="18"/>
      <c r="Q245" s="42"/>
      <c r="R245" s="42"/>
      <c r="S245" s="42">
        <v>1</v>
      </c>
      <c r="T245" s="42" t="s">
        <v>617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289">
        <f t="shared" si="3"/>
        <v>0</v>
      </c>
    </row>
    <row r="246" spans="1:33">
      <c r="A246" s="128"/>
      <c r="B246" s="306">
        <v>41343</v>
      </c>
      <c r="C246" s="306" t="s">
        <v>12</v>
      </c>
      <c r="D246" s="307" t="s">
        <v>15</v>
      </c>
      <c r="E246" s="307" t="s">
        <v>1408</v>
      </c>
      <c r="F246" s="308" t="s">
        <v>236</v>
      </c>
      <c r="G246" s="309"/>
      <c r="H246" s="310">
        <v>326034283</v>
      </c>
      <c r="I246" s="310">
        <v>620292413</v>
      </c>
      <c r="J246" s="310" t="s">
        <v>1405</v>
      </c>
      <c r="K246" s="311" t="s">
        <v>1406</v>
      </c>
      <c r="L246" s="312" t="s">
        <v>161</v>
      </c>
      <c r="M246" s="311" t="s">
        <v>1407</v>
      </c>
      <c r="N246" s="311" t="s">
        <v>57</v>
      </c>
      <c r="O246" s="311"/>
      <c r="P246" s="311"/>
      <c r="Q246" s="313"/>
      <c r="R246" s="313"/>
      <c r="S246" s="313"/>
      <c r="T246" s="313" t="s">
        <v>617</v>
      </c>
      <c r="U246" s="314"/>
      <c r="V246" s="314"/>
      <c r="W246" s="314"/>
      <c r="X246" s="314"/>
      <c r="Y246" s="314"/>
      <c r="Z246" s="314"/>
      <c r="AA246" s="314"/>
      <c r="AB246" s="314"/>
      <c r="AC246" s="314"/>
      <c r="AD246" s="314"/>
      <c r="AE246" s="314"/>
      <c r="AF246" s="314"/>
      <c r="AG246" s="289">
        <f t="shared" si="3"/>
        <v>0</v>
      </c>
    </row>
    <row r="247" spans="1:33">
      <c r="A247" s="128"/>
      <c r="B247" s="306">
        <v>40593</v>
      </c>
      <c r="C247" s="306" t="s">
        <v>12</v>
      </c>
      <c r="D247" s="307" t="s">
        <v>15</v>
      </c>
      <c r="E247" s="307" t="s">
        <v>540</v>
      </c>
      <c r="F247" s="308" t="s">
        <v>370</v>
      </c>
      <c r="G247" s="309">
        <v>22163</v>
      </c>
      <c r="H247" s="310">
        <v>326022353</v>
      </c>
      <c r="I247" s="310">
        <v>642571947</v>
      </c>
      <c r="J247" s="310" t="s">
        <v>541</v>
      </c>
      <c r="K247" s="311" t="s">
        <v>542</v>
      </c>
      <c r="L247" s="312" t="s">
        <v>62</v>
      </c>
      <c r="M247" s="311" t="s">
        <v>63</v>
      </c>
      <c r="N247" s="311" t="s">
        <v>57</v>
      </c>
      <c r="O247" s="311"/>
      <c r="P247" s="311"/>
      <c r="Q247" s="313"/>
      <c r="R247" s="313"/>
      <c r="S247" s="313"/>
      <c r="T247" s="313">
        <v>1</v>
      </c>
      <c r="U247" s="314">
        <v>1</v>
      </c>
      <c r="V247" s="314">
        <v>1</v>
      </c>
      <c r="W247" s="314"/>
      <c r="X247" s="314"/>
      <c r="Y247" s="314"/>
      <c r="Z247" s="314"/>
      <c r="AA247" s="314"/>
      <c r="AB247" s="314"/>
      <c r="AC247" s="314"/>
      <c r="AD247" s="314"/>
      <c r="AE247" s="314"/>
      <c r="AF247" s="314"/>
      <c r="AG247" s="289">
        <f t="shared" si="3"/>
        <v>0</v>
      </c>
    </row>
    <row r="248" spans="1:33">
      <c r="A248" s="128"/>
      <c r="B248" s="306">
        <v>41396</v>
      </c>
      <c r="C248" s="306" t="s">
        <v>1428</v>
      </c>
      <c r="D248" s="307" t="s">
        <v>145</v>
      </c>
      <c r="E248" s="307" t="s">
        <v>1429</v>
      </c>
      <c r="F248" s="308" t="s">
        <v>454</v>
      </c>
      <c r="G248" s="309">
        <v>19763</v>
      </c>
      <c r="H248" s="310"/>
      <c r="I248" s="310">
        <v>608264267</v>
      </c>
      <c r="J248" s="310" t="s">
        <v>1430</v>
      </c>
      <c r="K248" s="311" t="s">
        <v>1431</v>
      </c>
      <c r="L248" s="312" t="s">
        <v>1432</v>
      </c>
      <c r="M248" s="311" t="s">
        <v>1435</v>
      </c>
      <c r="N248" s="311" t="s">
        <v>57</v>
      </c>
      <c r="O248" s="311"/>
      <c r="P248" s="311"/>
      <c r="Q248" s="313"/>
      <c r="R248" s="313"/>
      <c r="S248" s="313"/>
      <c r="T248" s="313">
        <v>2</v>
      </c>
      <c r="U248" s="314"/>
      <c r="V248" s="314"/>
      <c r="W248" s="314"/>
      <c r="X248" s="314"/>
      <c r="Y248" s="314"/>
      <c r="Z248" s="314"/>
      <c r="AA248" s="314"/>
      <c r="AB248" s="314"/>
      <c r="AC248" s="314"/>
      <c r="AD248" s="314"/>
      <c r="AE248" s="314"/>
      <c r="AF248" s="314"/>
      <c r="AG248" s="289">
        <f t="shared" si="3"/>
        <v>0</v>
      </c>
    </row>
    <row r="249" spans="1:33">
      <c r="A249" s="128"/>
      <c r="B249" s="306">
        <v>41396</v>
      </c>
      <c r="C249" s="306" t="s">
        <v>1428</v>
      </c>
      <c r="D249" s="307" t="s">
        <v>1433</v>
      </c>
      <c r="E249" s="307" t="s">
        <v>1429</v>
      </c>
      <c r="F249" s="308" t="s">
        <v>1434</v>
      </c>
      <c r="G249" s="309">
        <v>19840</v>
      </c>
      <c r="H249" s="310"/>
      <c r="I249" s="310"/>
      <c r="J249" s="310"/>
      <c r="K249" s="311" t="s">
        <v>1431</v>
      </c>
      <c r="L249" s="312" t="s">
        <v>1432</v>
      </c>
      <c r="M249" s="311" t="s">
        <v>1435</v>
      </c>
      <c r="N249" s="311" t="s">
        <v>72</v>
      </c>
      <c r="O249" s="311"/>
      <c r="P249" s="311"/>
      <c r="Q249" s="313"/>
      <c r="R249" s="313"/>
      <c r="S249" s="313"/>
      <c r="T249" s="313" t="s">
        <v>617</v>
      </c>
      <c r="U249" s="314"/>
      <c r="V249" s="314"/>
      <c r="W249" s="314"/>
      <c r="X249" s="314"/>
      <c r="Y249" s="314"/>
      <c r="Z249" s="314"/>
      <c r="AA249" s="314"/>
      <c r="AB249" s="314"/>
      <c r="AC249" s="314"/>
      <c r="AD249" s="314"/>
      <c r="AE249" s="314"/>
      <c r="AF249" s="314"/>
      <c r="AG249" s="289">
        <f t="shared" si="3"/>
        <v>0</v>
      </c>
    </row>
    <row r="250" spans="1:33">
      <c r="A250" s="128"/>
      <c r="B250" s="306">
        <v>41343</v>
      </c>
      <c r="C250" s="306" t="s">
        <v>12</v>
      </c>
      <c r="D250" s="307" t="s">
        <v>145</v>
      </c>
      <c r="E250" s="307" t="s">
        <v>1404</v>
      </c>
      <c r="F250" s="308" t="s">
        <v>250</v>
      </c>
      <c r="G250" s="309"/>
      <c r="H250" s="310">
        <v>326034283</v>
      </c>
      <c r="I250" s="310">
        <v>620292413</v>
      </c>
      <c r="J250" s="310"/>
      <c r="K250" s="311" t="s">
        <v>1406</v>
      </c>
      <c r="L250" s="312" t="s">
        <v>161</v>
      </c>
      <c r="M250" s="311" t="s">
        <v>1407</v>
      </c>
      <c r="N250" s="311" t="s">
        <v>72</v>
      </c>
      <c r="O250" s="311"/>
      <c r="P250" s="311"/>
      <c r="Q250" s="313"/>
      <c r="R250" s="313"/>
      <c r="S250" s="313"/>
      <c r="T250" s="313">
        <v>2</v>
      </c>
      <c r="U250" s="314"/>
      <c r="V250" s="314"/>
      <c r="W250" s="314"/>
      <c r="X250" s="314"/>
      <c r="Y250" s="314"/>
      <c r="Z250" s="314"/>
      <c r="AA250" s="314"/>
      <c r="AB250" s="314"/>
      <c r="AC250" s="314"/>
      <c r="AD250" s="314"/>
      <c r="AE250" s="314"/>
      <c r="AF250" s="314"/>
      <c r="AG250" s="289">
        <f t="shared" si="3"/>
        <v>0</v>
      </c>
    </row>
    <row r="251" spans="1:33">
      <c r="A251" s="128"/>
      <c r="B251" s="306">
        <v>41237</v>
      </c>
      <c r="C251" s="306" t="s">
        <v>12</v>
      </c>
      <c r="D251" s="307" t="s">
        <v>15</v>
      </c>
      <c r="E251" s="307" t="s">
        <v>1343</v>
      </c>
      <c r="F251" s="308" t="s">
        <v>1047</v>
      </c>
      <c r="G251" s="309">
        <v>18349</v>
      </c>
      <c r="H251" s="310">
        <v>326041773</v>
      </c>
      <c r="I251" s="310"/>
      <c r="J251" s="310" t="s">
        <v>1344</v>
      </c>
      <c r="K251" s="311" t="s">
        <v>1345</v>
      </c>
      <c r="L251" s="312" t="s">
        <v>1346</v>
      </c>
      <c r="M251" s="311" t="s">
        <v>1347</v>
      </c>
      <c r="N251" s="311" t="s">
        <v>57</v>
      </c>
      <c r="O251" s="311"/>
      <c r="P251" s="311"/>
      <c r="Q251" s="313"/>
      <c r="R251" s="313"/>
      <c r="S251" s="313"/>
      <c r="T251" s="313">
        <v>1</v>
      </c>
      <c r="U251" s="314"/>
      <c r="V251" s="314"/>
      <c r="W251" s="314"/>
      <c r="X251" s="314"/>
      <c r="Y251" s="314"/>
      <c r="Z251" s="314"/>
      <c r="AA251" s="314"/>
      <c r="AB251" s="314"/>
      <c r="AC251" s="314"/>
      <c r="AD251" s="314"/>
      <c r="AE251" s="314"/>
      <c r="AF251" s="314"/>
      <c r="AG251" s="289">
        <f t="shared" si="3"/>
        <v>0</v>
      </c>
    </row>
    <row r="252" spans="1:33">
      <c r="A252" s="128"/>
      <c r="B252" s="306">
        <v>41300</v>
      </c>
      <c r="C252" s="306" t="s">
        <v>1383</v>
      </c>
      <c r="D252" s="307" t="s">
        <v>145</v>
      </c>
      <c r="E252" s="307" t="s">
        <v>1384</v>
      </c>
      <c r="F252" s="308" t="s">
        <v>510</v>
      </c>
      <c r="G252" s="309">
        <v>20658</v>
      </c>
      <c r="H252" s="310">
        <v>3271372188</v>
      </c>
      <c r="I252" s="310">
        <v>32497356472</v>
      </c>
      <c r="J252" s="310" t="s">
        <v>1385</v>
      </c>
      <c r="K252" s="311" t="s">
        <v>1386</v>
      </c>
      <c r="L252" s="312" t="s">
        <v>1387</v>
      </c>
      <c r="M252" s="311" t="s">
        <v>1388</v>
      </c>
      <c r="N252" s="311" t="s">
        <v>57</v>
      </c>
      <c r="O252" s="311"/>
      <c r="P252" s="311"/>
      <c r="Q252" s="313"/>
      <c r="R252" s="313"/>
      <c r="S252" s="313"/>
      <c r="T252" s="313">
        <v>1</v>
      </c>
      <c r="U252" s="314"/>
      <c r="V252" s="339"/>
      <c r="W252" s="339"/>
      <c r="X252" s="339"/>
      <c r="Y252" s="339"/>
      <c r="Z252" s="339"/>
      <c r="AA252" s="339"/>
      <c r="AB252" s="339"/>
      <c r="AC252" s="339"/>
      <c r="AD252" s="339"/>
      <c r="AE252" s="339"/>
      <c r="AF252" s="339"/>
      <c r="AG252" s="289">
        <f t="shared" si="3"/>
        <v>0</v>
      </c>
    </row>
    <row r="253" spans="1:33">
      <c r="A253" s="128"/>
      <c r="B253" s="306">
        <v>41742</v>
      </c>
      <c r="C253" s="306" t="s">
        <v>1383</v>
      </c>
      <c r="D253" s="307" t="s">
        <v>15</v>
      </c>
      <c r="E253" s="307" t="s">
        <v>1556</v>
      </c>
      <c r="F253" s="308" t="s">
        <v>1557</v>
      </c>
      <c r="G253" s="309">
        <v>15469</v>
      </c>
      <c r="H253" s="310">
        <v>60377121</v>
      </c>
      <c r="I253" s="310">
        <v>472259361</v>
      </c>
      <c r="J253" s="310"/>
      <c r="K253" s="311" t="s">
        <v>1558</v>
      </c>
      <c r="L253" s="312" t="s">
        <v>1554</v>
      </c>
      <c r="M253" s="311" t="s">
        <v>1555</v>
      </c>
      <c r="N253" s="311" t="s">
        <v>72</v>
      </c>
      <c r="O253" s="311"/>
      <c r="P253" s="311"/>
      <c r="Q253" s="313"/>
      <c r="R253" s="313"/>
      <c r="S253" s="313">
        <v>1</v>
      </c>
      <c r="T253" s="313"/>
      <c r="U253" s="314"/>
      <c r="V253" s="314"/>
      <c r="W253" s="314"/>
      <c r="X253" s="314"/>
      <c r="Y253" s="314"/>
      <c r="Z253" s="314"/>
      <c r="AA253" s="314"/>
      <c r="AB253" s="314"/>
      <c r="AC253" s="314"/>
      <c r="AD253" s="314"/>
      <c r="AE253" s="314"/>
      <c r="AF253" s="314"/>
      <c r="AG253" s="289">
        <f t="shared" si="3"/>
        <v>0</v>
      </c>
    </row>
    <row r="254" spans="1:33">
      <c r="A254" s="128"/>
      <c r="B254" s="306">
        <v>40133</v>
      </c>
      <c r="C254" s="306" t="s">
        <v>12</v>
      </c>
      <c r="D254" s="307" t="s">
        <v>14</v>
      </c>
      <c r="E254" s="307" t="s">
        <v>389</v>
      </c>
      <c r="F254" s="308" t="s">
        <v>29</v>
      </c>
      <c r="G254" s="309">
        <v>19040</v>
      </c>
      <c r="H254" s="310">
        <v>326475107</v>
      </c>
      <c r="I254" s="310">
        <v>626824293</v>
      </c>
      <c r="J254" s="310" t="s">
        <v>390</v>
      </c>
      <c r="K254" s="311" t="s">
        <v>1414</v>
      </c>
      <c r="L254" s="312" t="s">
        <v>391</v>
      </c>
      <c r="M254" s="311" t="s">
        <v>63</v>
      </c>
      <c r="N254" s="311" t="s">
        <v>57</v>
      </c>
      <c r="O254" s="311"/>
      <c r="P254" s="311" t="s">
        <v>108</v>
      </c>
      <c r="Q254" s="313"/>
      <c r="R254" s="313"/>
      <c r="S254" s="313">
        <v>2</v>
      </c>
      <c r="T254" s="313">
        <v>2</v>
      </c>
      <c r="U254" s="314">
        <v>2</v>
      </c>
      <c r="V254" s="314">
        <v>2</v>
      </c>
      <c r="W254" s="314">
        <v>2</v>
      </c>
      <c r="X254" s="314"/>
      <c r="Y254" s="314"/>
      <c r="Z254" s="314"/>
      <c r="AA254" s="314"/>
      <c r="AB254" s="314"/>
      <c r="AC254" s="314"/>
      <c r="AD254" s="314"/>
      <c r="AE254" s="314"/>
      <c r="AF254" s="314"/>
      <c r="AG254" s="289">
        <f t="shared" si="3"/>
        <v>0</v>
      </c>
    </row>
    <row r="255" spans="1:33">
      <c r="A255" s="128"/>
      <c r="B255" s="306">
        <v>40133</v>
      </c>
      <c r="C255" s="306" t="s">
        <v>12</v>
      </c>
      <c r="D255" s="307" t="s">
        <v>15</v>
      </c>
      <c r="E255" s="307" t="s">
        <v>389</v>
      </c>
      <c r="F255" s="308" t="s">
        <v>392</v>
      </c>
      <c r="G255" s="309">
        <v>21488</v>
      </c>
      <c r="H255" s="310">
        <v>326475107</v>
      </c>
      <c r="I255" s="310"/>
      <c r="J255" s="310" t="s">
        <v>393</v>
      </c>
      <c r="K255" s="311" t="s">
        <v>1414</v>
      </c>
      <c r="L255" s="312" t="s">
        <v>391</v>
      </c>
      <c r="M255" s="311" t="s">
        <v>63</v>
      </c>
      <c r="N255" s="311" t="s">
        <v>57</v>
      </c>
      <c r="O255" s="311"/>
      <c r="P255" s="311" t="s">
        <v>108</v>
      </c>
      <c r="Q255" s="313"/>
      <c r="R255" s="313"/>
      <c r="S255" s="313" t="s">
        <v>617</v>
      </c>
      <c r="T255" s="313" t="s">
        <v>617</v>
      </c>
      <c r="U255" s="314" t="s">
        <v>617</v>
      </c>
      <c r="V255" s="314" t="s">
        <v>617</v>
      </c>
      <c r="W255" s="314" t="s">
        <v>617</v>
      </c>
      <c r="X255" s="314"/>
      <c r="Y255" s="314"/>
      <c r="Z255" s="314"/>
      <c r="AA255" s="314"/>
      <c r="AB255" s="314"/>
      <c r="AC255" s="314"/>
      <c r="AD255" s="314"/>
      <c r="AE255" s="314"/>
      <c r="AF255" s="314"/>
      <c r="AG255" s="289">
        <f t="shared" si="3"/>
        <v>0</v>
      </c>
    </row>
    <row r="256" spans="1:33">
      <c r="A256" s="128"/>
      <c r="B256" s="306">
        <v>40619</v>
      </c>
      <c r="C256" s="306" t="s">
        <v>12</v>
      </c>
      <c r="D256" s="307" t="s">
        <v>15</v>
      </c>
      <c r="E256" s="307" t="s">
        <v>174</v>
      </c>
      <c r="F256" s="308" t="s">
        <v>177</v>
      </c>
      <c r="G256" s="309">
        <v>13927</v>
      </c>
      <c r="H256" s="310">
        <v>326556197</v>
      </c>
      <c r="I256" s="310"/>
      <c r="J256" s="310"/>
      <c r="K256" s="311" t="s">
        <v>176</v>
      </c>
      <c r="L256" s="312" t="s">
        <v>55</v>
      </c>
      <c r="M256" s="311" t="s">
        <v>56</v>
      </c>
      <c r="N256" s="311" t="s">
        <v>72</v>
      </c>
      <c r="O256" s="311"/>
      <c r="P256" s="311"/>
      <c r="Q256" s="313"/>
      <c r="R256" s="313"/>
      <c r="S256" s="313" t="s">
        <v>617</v>
      </c>
      <c r="T256" s="313">
        <v>2</v>
      </c>
      <c r="U256" s="314" t="s">
        <v>617</v>
      </c>
      <c r="V256" s="314" t="s">
        <v>617</v>
      </c>
      <c r="W256" s="314"/>
      <c r="X256" s="314"/>
      <c r="Y256" s="314"/>
      <c r="Z256" s="314"/>
      <c r="AA256" s="314"/>
      <c r="AB256" s="314"/>
      <c r="AC256" s="314"/>
      <c r="AD256" s="314"/>
      <c r="AE256" s="314"/>
      <c r="AF256" s="314"/>
      <c r="AG256" s="289">
        <f t="shared" si="3"/>
        <v>0</v>
      </c>
    </row>
    <row r="257" spans="1:33">
      <c r="A257" s="128"/>
      <c r="B257" s="306">
        <v>41559</v>
      </c>
      <c r="C257" s="306" t="s">
        <v>12</v>
      </c>
      <c r="D257" s="307" t="s">
        <v>15</v>
      </c>
      <c r="E257" s="307" t="s">
        <v>1452</v>
      </c>
      <c r="F257" s="308" t="s">
        <v>292</v>
      </c>
      <c r="G257" s="309">
        <v>20160</v>
      </c>
      <c r="H257" s="310"/>
      <c r="I257" s="310">
        <v>650636334</v>
      </c>
      <c r="J257" s="310" t="s">
        <v>1526</v>
      </c>
      <c r="K257" s="311" t="s">
        <v>1453</v>
      </c>
      <c r="L257" s="312" t="s">
        <v>62</v>
      </c>
      <c r="M257" s="311" t="s">
        <v>63</v>
      </c>
      <c r="N257" s="311" t="s">
        <v>57</v>
      </c>
      <c r="O257" s="311"/>
      <c r="P257" s="311"/>
      <c r="Q257" s="313"/>
      <c r="R257" s="313"/>
      <c r="S257" s="313">
        <v>1</v>
      </c>
      <c r="T257" s="313"/>
      <c r="U257" s="314"/>
      <c r="V257" s="314"/>
      <c r="W257" s="314"/>
      <c r="X257" s="314"/>
      <c r="Y257" s="314"/>
      <c r="Z257" s="314"/>
      <c r="AA257" s="314"/>
      <c r="AB257" s="314"/>
      <c r="AC257" s="314"/>
      <c r="AD257" s="314"/>
      <c r="AE257" s="314"/>
      <c r="AF257" s="314"/>
      <c r="AG257" s="289">
        <f t="shared" si="3"/>
        <v>0</v>
      </c>
    </row>
    <row r="258" spans="1:33">
      <c r="A258" s="128"/>
      <c r="B258" s="306">
        <v>41310</v>
      </c>
      <c r="C258" s="306" t="s">
        <v>12</v>
      </c>
      <c r="D258" s="307" t="s">
        <v>145</v>
      </c>
      <c r="E258" s="307" t="s">
        <v>1389</v>
      </c>
      <c r="F258" s="308" t="s">
        <v>1390</v>
      </c>
      <c r="G258" s="309">
        <v>31388</v>
      </c>
      <c r="H258" s="310"/>
      <c r="I258" s="310">
        <v>673931863</v>
      </c>
      <c r="J258" s="310" t="s">
        <v>1391</v>
      </c>
      <c r="K258" s="311" t="s">
        <v>1392</v>
      </c>
      <c r="L258" s="312" t="s">
        <v>1393</v>
      </c>
      <c r="M258" s="311" t="s">
        <v>1394</v>
      </c>
      <c r="N258" s="311" t="s">
        <v>57</v>
      </c>
      <c r="O258" s="311"/>
      <c r="P258" s="311"/>
      <c r="Q258" s="313"/>
      <c r="R258" s="313"/>
      <c r="S258" s="313">
        <v>1</v>
      </c>
      <c r="T258" s="313">
        <v>1</v>
      </c>
      <c r="U258" s="314"/>
      <c r="V258" s="314"/>
      <c r="W258" s="314"/>
      <c r="X258" s="314"/>
      <c r="Y258" s="314"/>
      <c r="Z258" s="314"/>
      <c r="AA258" s="314"/>
      <c r="AB258" s="314"/>
      <c r="AC258" s="314"/>
      <c r="AD258" s="314"/>
      <c r="AE258" s="314"/>
      <c r="AF258" s="314"/>
      <c r="AG258" s="289">
        <f t="shared" si="3"/>
        <v>0</v>
      </c>
    </row>
    <row r="259" spans="1:33">
      <c r="A259" s="128"/>
      <c r="B259" s="306">
        <v>39923</v>
      </c>
      <c r="C259" s="306" t="s">
        <v>12</v>
      </c>
      <c r="D259" s="307" t="s">
        <v>15</v>
      </c>
      <c r="E259" s="307" t="s">
        <v>1190</v>
      </c>
      <c r="F259" s="308" t="s">
        <v>1191</v>
      </c>
      <c r="G259" s="309">
        <v>16476</v>
      </c>
      <c r="H259" s="310"/>
      <c r="I259" s="310">
        <v>680026855</v>
      </c>
      <c r="J259" s="310" t="s">
        <v>1188</v>
      </c>
      <c r="K259" s="311" t="s">
        <v>1522</v>
      </c>
      <c r="L259" s="312" t="s">
        <v>1523</v>
      </c>
      <c r="M259" s="311" t="s">
        <v>1524</v>
      </c>
      <c r="N259" s="311" t="s">
        <v>57</v>
      </c>
      <c r="O259" s="311"/>
      <c r="P259" s="311"/>
      <c r="Q259" s="313"/>
      <c r="R259" s="313"/>
      <c r="S259" s="313">
        <v>1</v>
      </c>
      <c r="T259" s="313"/>
      <c r="U259" s="314"/>
      <c r="V259" s="314"/>
      <c r="W259" s="314"/>
      <c r="X259" s="314"/>
      <c r="Y259" s="314"/>
      <c r="Z259" s="314"/>
      <c r="AA259" s="314"/>
      <c r="AB259" s="314"/>
      <c r="AC259" s="314"/>
      <c r="AD259" s="314"/>
      <c r="AE259" s="314"/>
      <c r="AF259" s="314"/>
      <c r="AG259" s="289">
        <f t="shared" si="3"/>
        <v>0</v>
      </c>
    </row>
    <row r="260" spans="1:33">
      <c r="A260" s="128"/>
      <c r="B260" s="306">
        <v>41325</v>
      </c>
      <c r="C260" s="306" t="s">
        <v>12</v>
      </c>
      <c r="D260" s="307" t="s">
        <v>15</v>
      </c>
      <c r="E260" s="307" t="s">
        <v>1397</v>
      </c>
      <c r="F260" s="308" t="s">
        <v>1401</v>
      </c>
      <c r="G260" s="309">
        <v>17264</v>
      </c>
      <c r="H260" s="310">
        <v>326970490</v>
      </c>
      <c r="I260" s="310">
        <v>607641135</v>
      </c>
      <c r="J260" s="310"/>
      <c r="K260" s="311" t="s">
        <v>1400</v>
      </c>
      <c r="L260" s="312" t="s">
        <v>83</v>
      </c>
      <c r="M260" s="311" t="s">
        <v>84</v>
      </c>
      <c r="N260" s="311" t="s">
        <v>72</v>
      </c>
      <c r="O260" s="311"/>
      <c r="P260" s="311"/>
      <c r="Q260" s="313"/>
      <c r="R260" s="313"/>
      <c r="S260" s="313">
        <v>2</v>
      </c>
      <c r="T260" s="313" t="s">
        <v>617</v>
      </c>
      <c r="U260" s="314"/>
      <c r="V260" s="314"/>
      <c r="W260" s="314"/>
      <c r="X260" s="314"/>
      <c r="Y260" s="314"/>
      <c r="Z260" s="314"/>
      <c r="AA260" s="314"/>
      <c r="AB260" s="314"/>
      <c r="AC260" s="314"/>
      <c r="AD260" s="314"/>
      <c r="AE260" s="314"/>
      <c r="AF260" s="314"/>
      <c r="AG260" s="289">
        <f t="shared" si="3"/>
        <v>0</v>
      </c>
    </row>
    <row r="261" spans="1:33">
      <c r="A261" s="128"/>
      <c r="B261" s="306">
        <v>40192</v>
      </c>
      <c r="C261" s="306" t="s">
        <v>12</v>
      </c>
      <c r="D261" s="307" t="s">
        <v>15</v>
      </c>
      <c r="E261" s="307" t="s">
        <v>416</v>
      </c>
      <c r="F261" s="308" t="s">
        <v>236</v>
      </c>
      <c r="G261" s="309">
        <v>17736</v>
      </c>
      <c r="H261" s="310">
        <v>326540590</v>
      </c>
      <c r="I261" s="310"/>
      <c r="J261" s="310" t="s">
        <v>417</v>
      </c>
      <c r="K261" s="311" t="s">
        <v>418</v>
      </c>
      <c r="L261" s="312" t="s">
        <v>98</v>
      </c>
      <c r="M261" s="311" t="s">
        <v>99</v>
      </c>
      <c r="N261" s="311" t="s">
        <v>57</v>
      </c>
      <c r="O261" s="311"/>
      <c r="P261" s="311" t="s">
        <v>156</v>
      </c>
      <c r="Q261" s="313"/>
      <c r="R261" s="313"/>
      <c r="S261" s="313">
        <v>1</v>
      </c>
      <c r="T261" s="313">
        <v>1</v>
      </c>
      <c r="U261" s="314">
        <v>1</v>
      </c>
      <c r="V261" s="314"/>
      <c r="W261" s="314">
        <v>1</v>
      </c>
      <c r="X261" s="314"/>
      <c r="Y261" s="314"/>
      <c r="Z261" s="314"/>
      <c r="AA261" s="314"/>
      <c r="AB261" s="314"/>
      <c r="AC261" s="314"/>
      <c r="AD261" s="314"/>
      <c r="AE261" s="314"/>
      <c r="AF261" s="314"/>
      <c r="AG261" s="289">
        <f t="shared" si="3"/>
        <v>0</v>
      </c>
    </row>
    <row r="262" spans="1:33" s="2" customFormat="1" ht="11.25">
      <c r="A262" s="128"/>
      <c r="B262" s="25">
        <v>41681</v>
      </c>
      <c r="C262" s="18" t="s">
        <v>12</v>
      </c>
      <c r="D262" s="9" t="s">
        <v>145</v>
      </c>
      <c r="E262" s="28" t="s">
        <v>1518</v>
      </c>
      <c r="F262" s="18" t="s">
        <v>310</v>
      </c>
      <c r="G262" s="29">
        <v>17220</v>
      </c>
      <c r="H262" s="30"/>
      <c r="I262" s="30"/>
      <c r="J262" s="30" t="s">
        <v>1519</v>
      </c>
      <c r="K262" s="18" t="s">
        <v>1479</v>
      </c>
      <c r="L262" s="31" t="s">
        <v>62</v>
      </c>
      <c r="M262" s="31" t="s">
        <v>63</v>
      </c>
      <c r="N262" s="18" t="s">
        <v>57</v>
      </c>
      <c r="O262" s="18"/>
      <c r="P262" s="18"/>
      <c r="Q262" s="42"/>
      <c r="R262" s="42"/>
      <c r="S262" s="42" t="s">
        <v>617</v>
      </c>
      <c r="T262" s="42"/>
      <c r="U262" s="39"/>
      <c r="V262" s="294"/>
      <c r="W262" s="294"/>
      <c r="X262" s="294"/>
      <c r="Y262" s="294"/>
      <c r="Z262" s="294"/>
      <c r="AA262" s="294"/>
      <c r="AB262" s="294"/>
      <c r="AC262" s="294"/>
      <c r="AD262" s="294"/>
      <c r="AE262" s="294"/>
      <c r="AF262" s="294"/>
      <c r="AG262" s="126">
        <f t="shared" si="3"/>
        <v>0</v>
      </c>
    </row>
    <row r="263" spans="1:33" s="2" customFormat="1">
      <c r="A263" s="128" t="s">
        <v>121</v>
      </c>
      <c r="B263" s="129">
        <v>40467</v>
      </c>
      <c r="C263" s="129" t="s">
        <v>142</v>
      </c>
      <c r="D263" s="9" t="s">
        <v>15</v>
      </c>
      <c r="E263" s="9" t="s">
        <v>501</v>
      </c>
      <c r="F263" s="130" t="s">
        <v>292</v>
      </c>
      <c r="G263" s="131">
        <v>21718</v>
      </c>
      <c r="H263" s="30">
        <v>323242282</v>
      </c>
      <c r="I263" s="30">
        <v>623977959</v>
      </c>
      <c r="J263" s="195" t="s">
        <v>1525</v>
      </c>
      <c r="K263" s="18" t="s">
        <v>502</v>
      </c>
      <c r="L263" s="31" t="s">
        <v>505</v>
      </c>
      <c r="M263" s="18" t="s">
        <v>504</v>
      </c>
      <c r="N263" s="18" t="s">
        <v>57</v>
      </c>
      <c r="O263" s="18"/>
      <c r="P263" s="18"/>
      <c r="Q263" s="42"/>
      <c r="R263" s="42"/>
      <c r="S263" s="42" t="s">
        <v>617</v>
      </c>
      <c r="T263" s="42" t="s">
        <v>617</v>
      </c>
      <c r="U263" s="36" t="s">
        <v>617</v>
      </c>
      <c r="V263" s="36" t="s">
        <v>617</v>
      </c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128" t="str">
        <f t="shared" si="3"/>
        <v>077</v>
      </c>
    </row>
    <row r="264" spans="1:33" s="2" customFormat="1" ht="11.25">
      <c r="A264" s="128" t="s">
        <v>122</v>
      </c>
      <c r="B264" s="129">
        <v>40467</v>
      </c>
      <c r="C264" s="129" t="s">
        <v>142</v>
      </c>
      <c r="D264" s="9" t="s">
        <v>14</v>
      </c>
      <c r="E264" s="9" t="s">
        <v>501</v>
      </c>
      <c r="F264" s="130" t="s">
        <v>361</v>
      </c>
      <c r="G264" s="131">
        <v>19091</v>
      </c>
      <c r="H264" s="30">
        <v>323242282</v>
      </c>
      <c r="I264" s="30">
        <v>623977959</v>
      </c>
      <c r="J264" s="30"/>
      <c r="K264" s="18" t="s">
        <v>502</v>
      </c>
      <c r="L264" s="31" t="s">
        <v>503</v>
      </c>
      <c r="M264" s="18" t="s">
        <v>504</v>
      </c>
      <c r="N264" s="18" t="s">
        <v>72</v>
      </c>
      <c r="O264" s="18"/>
      <c r="P264" s="18"/>
      <c r="Q264" s="42"/>
      <c r="R264" s="42"/>
      <c r="S264" s="42">
        <v>2</v>
      </c>
      <c r="T264" s="42">
        <v>2</v>
      </c>
      <c r="U264" s="36">
        <v>2</v>
      </c>
      <c r="V264" s="36">
        <v>2</v>
      </c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128" t="str">
        <f t="shared" si="3"/>
        <v>078</v>
      </c>
    </row>
    <row r="265" spans="1:33" s="2" customFormat="1" ht="11.25">
      <c r="A265" s="128" t="s">
        <v>658</v>
      </c>
      <c r="B265" s="129">
        <v>40208</v>
      </c>
      <c r="C265" s="129" t="s">
        <v>12</v>
      </c>
      <c r="D265" s="9" t="s">
        <v>14</v>
      </c>
      <c r="E265" s="9" t="s">
        <v>267</v>
      </c>
      <c r="F265" s="130" t="s">
        <v>268</v>
      </c>
      <c r="G265" s="131">
        <v>15530</v>
      </c>
      <c r="H265" s="30"/>
      <c r="I265" s="30">
        <v>631513636</v>
      </c>
      <c r="J265" s="30" t="s">
        <v>1322</v>
      </c>
      <c r="K265" s="18" t="s">
        <v>269</v>
      </c>
      <c r="L265" s="31" t="s">
        <v>270</v>
      </c>
      <c r="M265" s="18" t="s">
        <v>271</v>
      </c>
      <c r="N265" s="18" t="s">
        <v>57</v>
      </c>
      <c r="O265" s="18"/>
      <c r="P265" s="18" t="s">
        <v>107</v>
      </c>
      <c r="Q265" s="42"/>
      <c r="R265" s="42"/>
      <c r="S265" s="42">
        <v>1</v>
      </c>
      <c r="T265" s="42">
        <v>1</v>
      </c>
      <c r="U265" s="36">
        <v>1</v>
      </c>
      <c r="V265" s="36"/>
      <c r="W265" s="36">
        <v>1</v>
      </c>
      <c r="X265" s="36"/>
      <c r="Y265" s="36"/>
      <c r="Z265" s="36"/>
      <c r="AA265" s="36"/>
      <c r="AB265" s="36"/>
      <c r="AC265" s="36"/>
      <c r="AD265" s="36"/>
      <c r="AE265" s="36"/>
      <c r="AF265" s="36"/>
      <c r="AG265" s="128" t="str">
        <f t="shared" si="3"/>
        <v>040</v>
      </c>
    </row>
    <row r="266" spans="1:33" s="2" customFormat="1" ht="11.25">
      <c r="A266" s="128" t="s">
        <v>118</v>
      </c>
      <c r="B266" s="129">
        <v>39923</v>
      </c>
      <c r="C266" s="129" t="s">
        <v>12</v>
      </c>
      <c r="D266" s="9" t="s">
        <v>15</v>
      </c>
      <c r="E266" s="9" t="s">
        <v>1187</v>
      </c>
      <c r="F266" s="130" t="s">
        <v>852</v>
      </c>
      <c r="G266" s="131">
        <v>18971</v>
      </c>
      <c r="H266" s="30">
        <v>326652507</v>
      </c>
      <c r="I266" s="30"/>
      <c r="J266" s="248" t="s">
        <v>1579</v>
      </c>
      <c r="K266" s="18" t="s">
        <v>1189</v>
      </c>
      <c r="L266" s="31" t="s">
        <v>170</v>
      </c>
      <c r="M266" s="18" t="s">
        <v>171</v>
      </c>
      <c r="N266" s="18" t="s">
        <v>57</v>
      </c>
      <c r="O266" s="18"/>
      <c r="P266" s="18"/>
      <c r="Q266" s="42"/>
      <c r="R266" s="42"/>
      <c r="S266" s="42">
        <v>1</v>
      </c>
      <c r="T266" s="42">
        <v>1</v>
      </c>
      <c r="U266" s="36">
        <v>1</v>
      </c>
      <c r="V266" s="36"/>
      <c r="W266" s="36"/>
      <c r="X266" s="36">
        <v>1</v>
      </c>
      <c r="Y266" s="36"/>
      <c r="Z266" s="36"/>
      <c r="AA266" s="36"/>
      <c r="AB266" s="36"/>
      <c r="AC266" s="36"/>
      <c r="AD266" s="36"/>
      <c r="AE266" s="36"/>
      <c r="AF266" s="36"/>
      <c r="AG266" s="128" t="str">
        <f t="shared" ref="AG266:AG274" si="4">A266</f>
        <v>063</v>
      </c>
    </row>
    <row r="267" spans="1:33" s="2" customFormat="1" ht="11.25">
      <c r="A267" s="128" t="s">
        <v>126</v>
      </c>
      <c r="B267" s="129">
        <v>40834</v>
      </c>
      <c r="C267" s="129" t="s">
        <v>142</v>
      </c>
      <c r="D267" s="9" t="s">
        <v>145</v>
      </c>
      <c r="E267" s="9" t="s">
        <v>601</v>
      </c>
      <c r="F267" s="130" t="s">
        <v>37</v>
      </c>
      <c r="G267" s="131">
        <v>17434</v>
      </c>
      <c r="H267" s="30"/>
      <c r="I267" s="30">
        <v>611971864</v>
      </c>
      <c r="J267" s="30" t="s">
        <v>1458</v>
      </c>
      <c r="K267" s="18" t="s">
        <v>603</v>
      </c>
      <c r="L267" s="31" t="s">
        <v>604</v>
      </c>
      <c r="M267" s="18" t="s">
        <v>605</v>
      </c>
      <c r="N267" s="18" t="s">
        <v>57</v>
      </c>
      <c r="O267" s="18"/>
      <c r="P267" s="18"/>
      <c r="Q267" s="42"/>
      <c r="R267" s="42"/>
      <c r="S267" s="42">
        <v>2</v>
      </c>
      <c r="T267" s="42">
        <v>2</v>
      </c>
      <c r="U267" s="36">
        <v>2</v>
      </c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128" t="str">
        <f t="shared" si="4"/>
        <v>094</v>
      </c>
    </row>
    <row r="268" spans="1:33" s="2" customFormat="1" ht="11.25">
      <c r="A268" s="128" t="s">
        <v>688</v>
      </c>
      <c r="B268" s="129">
        <v>40834</v>
      </c>
      <c r="C268" s="129" t="s">
        <v>142</v>
      </c>
      <c r="D268" s="9" t="s">
        <v>15</v>
      </c>
      <c r="E268" s="9" t="s">
        <v>1339</v>
      </c>
      <c r="F268" s="130" t="s">
        <v>607</v>
      </c>
      <c r="G268" s="131">
        <v>19544</v>
      </c>
      <c r="H268" s="30"/>
      <c r="I268" s="30">
        <v>611971864</v>
      </c>
      <c r="J268" s="30" t="s">
        <v>602</v>
      </c>
      <c r="K268" s="18" t="s">
        <v>603</v>
      </c>
      <c r="L268" s="31" t="s">
        <v>604</v>
      </c>
      <c r="M268" s="18" t="s">
        <v>605</v>
      </c>
      <c r="N268" s="18" t="s">
        <v>57</v>
      </c>
      <c r="O268" s="18"/>
      <c r="P268" s="18"/>
      <c r="Q268" s="42"/>
      <c r="R268" s="42"/>
      <c r="S268" s="42" t="s">
        <v>617</v>
      </c>
      <c r="T268" s="42" t="s">
        <v>617</v>
      </c>
      <c r="U268" s="36" t="s">
        <v>617</v>
      </c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128" t="str">
        <f t="shared" si="4"/>
        <v>095</v>
      </c>
    </row>
    <row r="269" spans="1:33" s="2" customFormat="1" ht="11.25">
      <c r="A269" s="128" t="s">
        <v>705</v>
      </c>
      <c r="B269" s="129">
        <v>41548</v>
      </c>
      <c r="C269" s="129" t="s">
        <v>12</v>
      </c>
      <c r="D269" s="9" t="s">
        <v>15</v>
      </c>
      <c r="E269" s="9" t="s">
        <v>1454</v>
      </c>
      <c r="F269" s="130" t="s">
        <v>856</v>
      </c>
      <c r="G269" s="131">
        <v>27052</v>
      </c>
      <c r="H269" s="30">
        <v>326082734</v>
      </c>
      <c r="I269" s="30">
        <v>670371970</v>
      </c>
      <c r="J269" s="30" t="s">
        <v>1455</v>
      </c>
      <c r="K269" s="18" t="s">
        <v>1456</v>
      </c>
      <c r="L269" s="31" t="s">
        <v>186</v>
      </c>
      <c r="M269" s="18" t="s">
        <v>187</v>
      </c>
      <c r="N269" s="18" t="s">
        <v>57</v>
      </c>
      <c r="O269" s="18"/>
      <c r="P269" s="18"/>
      <c r="Q269" s="42"/>
      <c r="R269" s="42"/>
      <c r="S269" s="42">
        <v>1</v>
      </c>
      <c r="T269" s="42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128" t="str">
        <f t="shared" si="4"/>
        <v>139</v>
      </c>
    </row>
    <row r="270" spans="1:33" s="2" customFormat="1" ht="11.25">
      <c r="A270" s="128" t="s">
        <v>645</v>
      </c>
      <c r="B270" s="129">
        <v>39057</v>
      </c>
      <c r="C270" s="129" t="s">
        <v>12</v>
      </c>
      <c r="D270" s="9" t="s">
        <v>14</v>
      </c>
      <c r="E270" s="9" t="s">
        <v>167</v>
      </c>
      <c r="F270" s="130" t="s">
        <v>168</v>
      </c>
      <c r="G270" s="131"/>
      <c r="H270" s="30"/>
      <c r="I270" s="30"/>
      <c r="J270" s="30"/>
      <c r="K270" s="18" t="s">
        <v>169</v>
      </c>
      <c r="L270" s="31" t="s">
        <v>170</v>
      </c>
      <c r="M270" s="18" t="s">
        <v>171</v>
      </c>
      <c r="N270" s="18" t="s">
        <v>72</v>
      </c>
      <c r="O270" s="18"/>
      <c r="P270" s="18" t="s">
        <v>72</v>
      </c>
      <c r="Q270" s="42"/>
      <c r="R270" s="42"/>
      <c r="S270" s="42">
        <v>2</v>
      </c>
      <c r="T270" s="42">
        <v>2</v>
      </c>
      <c r="U270" s="36">
        <v>2</v>
      </c>
      <c r="V270" s="36">
        <v>2</v>
      </c>
      <c r="W270" s="36" t="s">
        <v>617</v>
      </c>
      <c r="X270" s="36"/>
      <c r="Y270" s="36"/>
      <c r="Z270" s="36"/>
      <c r="AA270" s="36"/>
      <c r="AB270" s="36"/>
      <c r="AC270" s="36"/>
      <c r="AD270" s="36"/>
      <c r="AE270" s="36"/>
      <c r="AF270" s="36"/>
      <c r="AG270" s="128" t="str">
        <f t="shared" si="4"/>
        <v>017</v>
      </c>
    </row>
    <row r="271" spans="1:33" s="2" customFormat="1" ht="11.25">
      <c r="A271" s="128" t="s">
        <v>1593</v>
      </c>
      <c r="B271" s="129">
        <v>40961</v>
      </c>
      <c r="C271" s="129" t="s">
        <v>141</v>
      </c>
      <c r="D271" s="9" t="s">
        <v>145</v>
      </c>
      <c r="E271" s="9" t="s">
        <v>1283</v>
      </c>
      <c r="F271" s="130" t="s">
        <v>1284</v>
      </c>
      <c r="G271" s="131">
        <v>22611</v>
      </c>
      <c r="H271" s="30">
        <v>648067442</v>
      </c>
      <c r="I271" s="30">
        <v>688275796</v>
      </c>
      <c r="J271" s="30" t="s">
        <v>1285</v>
      </c>
      <c r="K271" s="18" t="s">
        <v>1286</v>
      </c>
      <c r="L271" s="31" t="s">
        <v>1029</v>
      </c>
      <c r="M271" s="18" t="s">
        <v>1287</v>
      </c>
      <c r="N271" s="18" t="s">
        <v>57</v>
      </c>
      <c r="O271" s="18"/>
      <c r="P271" s="18"/>
      <c r="Q271" s="42"/>
      <c r="R271" s="42"/>
      <c r="S271" s="42">
        <v>1</v>
      </c>
      <c r="T271" s="42">
        <v>1</v>
      </c>
      <c r="U271" s="36">
        <v>1</v>
      </c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128" t="str">
        <f t="shared" si="4"/>
        <v>102</v>
      </c>
    </row>
    <row r="272" spans="1:33" s="2" customFormat="1" ht="11.25">
      <c r="A272" s="128" t="s">
        <v>708</v>
      </c>
      <c r="B272" s="25">
        <v>41714</v>
      </c>
      <c r="C272" s="18" t="s">
        <v>12</v>
      </c>
      <c r="D272" s="9" t="s">
        <v>15</v>
      </c>
      <c r="E272" s="28" t="s">
        <v>1530</v>
      </c>
      <c r="F272" s="18" t="s">
        <v>754</v>
      </c>
      <c r="G272" s="29">
        <v>16415</v>
      </c>
      <c r="H272" s="30"/>
      <c r="I272" s="30"/>
      <c r="J272" s="30"/>
      <c r="K272" s="18" t="s">
        <v>1533</v>
      </c>
      <c r="L272" s="31" t="s">
        <v>368</v>
      </c>
      <c r="M272" s="31" t="s">
        <v>1534</v>
      </c>
      <c r="N272" s="18" t="s">
        <v>72</v>
      </c>
      <c r="O272" s="18"/>
      <c r="P272" s="18"/>
      <c r="Q272" s="42" t="s">
        <v>617</v>
      </c>
      <c r="R272" s="42">
        <v>1</v>
      </c>
      <c r="S272" s="42" t="s">
        <v>617</v>
      </c>
      <c r="T272" s="42"/>
      <c r="U272" s="39"/>
      <c r="V272" s="294"/>
      <c r="W272" s="294"/>
      <c r="X272" s="294"/>
      <c r="Y272" s="294"/>
      <c r="Z272" s="294"/>
      <c r="AA272" s="294"/>
      <c r="AB272" s="294"/>
      <c r="AC272" s="294"/>
      <c r="AD272" s="294"/>
      <c r="AE272" s="294"/>
      <c r="AF272" s="294"/>
      <c r="AG272" s="126" t="str">
        <f t="shared" si="4"/>
        <v>147</v>
      </c>
    </row>
    <row r="273" spans="1:67" s="2" customFormat="1" ht="11.25">
      <c r="A273" s="128" t="s">
        <v>674</v>
      </c>
      <c r="B273" s="129">
        <v>40208</v>
      </c>
      <c r="C273" s="129" t="s">
        <v>12</v>
      </c>
      <c r="D273" s="9" t="s">
        <v>14</v>
      </c>
      <c r="E273" s="9" t="s">
        <v>437</v>
      </c>
      <c r="F273" s="130" t="s">
        <v>438</v>
      </c>
      <c r="G273" s="131">
        <v>16295</v>
      </c>
      <c r="H273" s="30">
        <v>326423549</v>
      </c>
      <c r="I273" s="30"/>
      <c r="J273" s="30"/>
      <c r="K273" s="18" t="s">
        <v>439</v>
      </c>
      <c r="L273" s="31" t="s">
        <v>440</v>
      </c>
      <c r="M273" s="18" t="s">
        <v>441</v>
      </c>
      <c r="N273" s="18" t="s">
        <v>88</v>
      </c>
      <c r="O273" s="18" t="s">
        <v>1374</v>
      </c>
      <c r="P273" s="18" t="s">
        <v>109</v>
      </c>
      <c r="Q273" s="42"/>
      <c r="R273" s="42">
        <v>1</v>
      </c>
      <c r="S273" s="42">
        <v>1</v>
      </c>
      <c r="T273" s="42">
        <v>1</v>
      </c>
      <c r="U273" s="36">
        <v>1</v>
      </c>
      <c r="V273" s="36">
        <v>1</v>
      </c>
      <c r="W273" s="36">
        <v>1</v>
      </c>
      <c r="X273" s="36"/>
      <c r="Y273" s="36"/>
      <c r="Z273" s="36"/>
      <c r="AA273" s="36"/>
      <c r="AB273" s="36"/>
      <c r="AC273" s="36"/>
      <c r="AD273" s="36"/>
      <c r="AE273" s="36"/>
      <c r="AF273" s="36"/>
      <c r="AG273" s="128" t="str">
        <f t="shared" si="4"/>
        <v>071</v>
      </c>
    </row>
    <row r="274" spans="1:67" s="2" customFormat="1" ht="11.25">
      <c r="A274" s="128" t="s">
        <v>642</v>
      </c>
      <c r="B274" s="129">
        <v>37319</v>
      </c>
      <c r="C274" s="129" t="s">
        <v>12</v>
      </c>
      <c r="D274" s="9" t="s">
        <v>14</v>
      </c>
      <c r="E274" s="9" t="s">
        <v>24</v>
      </c>
      <c r="F274" s="130" t="s">
        <v>31</v>
      </c>
      <c r="G274" s="131">
        <v>12539</v>
      </c>
      <c r="H274" s="30">
        <v>326048521</v>
      </c>
      <c r="I274" s="30"/>
      <c r="J274" s="30"/>
      <c r="K274" s="18" t="s">
        <v>93</v>
      </c>
      <c r="L274" s="31" t="s">
        <v>62</v>
      </c>
      <c r="M274" s="18" t="s">
        <v>63</v>
      </c>
      <c r="N274" s="18" t="s">
        <v>88</v>
      </c>
      <c r="O274" s="18"/>
      <c r="P274" s="18"/>
      <c r="Q274" s="42"/>
      <c r="R274" s="42">
        <v>1</v>
      </c>
      <c r="S274" s="42">
        <v>1</v>
      </c>
      <c r="T274" s="42">
        <v>1</v>
      </c>
      <c r="U274" s="36">
        <v>1</v>
      </c>
      <c r="V274" s="36">
        <v>1</v>
      </c>
      <c r="W274" s="36">
        <v>1</v>
      </c>
      <c r="X274" s="36">
        <v>1</v>
      </c>
      <c r="Y274" s="36">
        <v>1</v>
      </c>
      <c r="Z274" s="36">
        <v>1</v>
      </c>
      <c r="AA274" s="36">
        <v>1</v>
      </c>
      <c r="AB274" s="36"/>
      <c r="AC274" s="36"/>
      <c r="AD274" s="36"/>
      <c r="AE274" s="36"/>
      <c r="AF274" s="36"/>
      <c r="AG274" s="128" t="str">
        <f t="shared" si="4"/>
        <v>012</v>
      </c>
    </row>
    <row r="275" spans="1:67" s="2" customFormat="1" ht="11.25">
      <c r="A275" s="128" t="s">
        <v>1661</v>
      </c>
      <c r="B275" s="129">
        <v>42035</v>
      </c>
      <c r="C275" s="129" t="s">
        <v>142</v>
      </c>
      <c r="D275" s="9" t="s">
        <v>145</v>
      </c>
      <c r="E275" s="9" t="s">
        <v>1662</v>
      </c>
      <c r="F275" s="130" t="s">
        <v>840</v>
      </c>
      <c r="G275" s="131">
        <v>20663</v>
      </c>
      <c r="H275" s="30"/>
      <c r="I275" s="30">
        <v>603528029</v>
      </c>
      <c r="J275" s="30"/>
      <c r="K275" s="18" t="s">
        <v>1658</v>
      </c>
      <c r="L275" s="31" t="s">
        <v>1659</v>
      </c>
      <c r="M275" s="18" t="s">
        <v>1660</v>
      </c>
      <c r="N275" s="18" t="s">
        <v>72</v>
      </c>
      <c r="O275" s="18"/>
      <c r="P275" s="18"/>
      <c r="Q275" s="42"/>
      <c r="R275" s="42">
        <v>1</v>
      </c>
      <c r="S275" s="42"/>
      <c r="T275" s="42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128" t="s">
        <v>1661</v>
      </c>
    </row>
    <row r="276" spans="1:67" s="2" customFormat="1" ht="11.25">
      <c r="A276" s="128" t="s">
        <v>1654</v>
      </c>
      <c r="B276" s="129">
        <v>42035</v>
      </c>
      <c r="C276" s="129" t="s">
        <v>142</v>
      </c>
      <c r="D276" s="9" t="s">
        <v>15</v>
      </c>
      <c r="E276" s="9" t="s">
        <v>1655</v>
      </c>
      <c r="F276" s="130" t="s">
        <v>1656</v>
      </c>
      <c r="G276" s="131">
        <v>22324</v>
      </c>
      <c r="H276" s="30"/>
      <c r="I276" s="30">
        <v>603528029</v>
      </c>
      <c r="J276" s="30" t="s">
        <v>1657</v>
      </c>
      <c r="K276" s="18" t="s">
        <v>1658</v>
      </c>
      <c r="L276" s="31" t="s">
        <v>1659</v>
      </c>
      <c r="M276" s="18" t="s">
        <v>1660</v>
      </c>
      <c r="N276" s="18" t="s">
        <v>57</v>
      </c>
      <c r="O276" s="18"/>
      <c r="P276" s="18"/>
      <c r="Q276" s="42"/>
      <c r="R276" s="42">
        <v>1</v>
      </c>
      <c r="S276" s="42"/>
      <c r="T276" s="42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128" t="s">
        <v>1654</v>
      </c>
    </row>
    <row r="277" spans="1:67" s="2" customFormat="1" ht="11.25">
      <c r="A277" s="128" t="s">
        <v>1703</v>
      </c>
      <c r="B277" s="129">
        <v>42070</v>
      </c>
      <c r="C277" s="129" t="s">
        <v>12</v>
      </c>
      <c r="D277" s="9" t="s">
        <v>145</v>
      </c>
      <c r="E277" s="9" t="s">
        <v>1704</v>
      </c>
      <c r="F277" s="130" t="s">
        <v>255</v>
      </c>
      <c r="G277" s="131">
        <v>18155</v>
      </c>
      <c r="H277" s="30">
        <v>326899077</v>
      </c>
      <c r="I277" s="30">
        <v>621132742</v>
      </c>
      <c r="J277" s="30" t="s">
        <v>1705</v>
      </c>
      <c r="K277" s="18" t="s">
        <v>1706</v>
      </c>
      <c r="L277" s="31" t="s">
        <v>559</v>
      </c>
      <c r="M277" s="18" t="s">
        <v>1707</v>
      </c>
      <c r="N277" s="18" t="s">
        <v>57</v>
      </c>
      <c r="O277" s="18"/>
      <c r="P277" s="18"/>
      <c r="Q277" s="42"/>
      <c r="R277" s="42">
        <v>1</v>
      </c>
      <c r="S277" s="42"/>
      <c r="T277" s="42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128" t="s">
        <v>1703</v>
      </c>
    </row>
    <row r="278" spans="1:67" s="2" customFormat="1" ht="11.25">
      <c r="A278" s="128" t="s">
        <v>677</v>
      </c>
      <c r="B278" s="129">
        <v>40263</v>
      </c>
      <c r="C278" s="129" t="s">
        <v>12</v>
      </c>
      <c r="D278" s="9" t="s">
        <v>14</v>
      </c>
      <c r="E278" s="9" t="s">
        <v>476</v>
      </c>
      <c r="F278" s="130" t="s">
        <v>477</v>
      </c>
      <c r="G278" s="131">
        <v>18800</v>
      </c>
      <c r="H278" s="30">
        <v>326552874</v>
      </c>
      <c r="I278" s="30">
        <v>650640105</v>
      </c>
      <c r="J278" s="196" t="s">
        <v>478</v>
      </c>
      <c r="K278" s="18" t="s">
        <v>479</v>
      </c>
      <c r="L278" s="31" t="s">
        <v>270</v>
      </c>
      <c r="M278" s="18" t="s">
        <v>480</v>
      </c>
      <c r="N278" s="18" t="s">
        <v>57</v>
      </c>
      <c r="O278" s="18"/>
      <c r="P278" s="18"/>
      <c r="Q278" s="42"/>
      <c r="R278" s="42">
        <v>1</v>
      </c>
      <c r="S278" s="42">
        <v>1</v>
      </c>
      <c r="T278" s="42">
        <v>1</v>
      </c>
      <c r="U278" s="36">
        <v>1</v>
      </c>
      <c r="V278" s="36">
        <v>1</v>
      </c>
      <c r="W278" s="36">
        <v>1</v>
      </c>
      <c r="X278" s="36"/>
      <c r="Y278" s="36"/>
      <c r="Z278" s="36"/>
      <c r="AA278" s="36"/>
      <c r="AB278" s="36"/>
      <c r="AC278" s="36"/>
      <c r="AD278" s="36"/>
      <c r="AE278" s="36"/>
      <c r="AF278" s="36"/>
      <c r="AG278" s="128" t="str">
        <f>A278</f>
        <v>075</v>
      </c>
    </row>
    <row r="279" spans="1:67" s="2" customFormat="1" ht="11.25">
      <c r="A279" s="128" t="s">
        <v>139</v>
      </c>
      <c r="B279" s="129">
        <v>41925</v>
      </c>
      <c r="C279" s="129" t="s">
        <v>12</v>
      </c>
      <c r="D279" s="9" t="s">
        <v>15</v>
      </c>
      <c r="E279" s="9" t="s">
        <v>1584</v>
      </c>
      <c r="F279" s="130" t="s">
        <v>1585</v>
      </c>
      <c r="G279" s="131">
        <v>19386</v>
      </c>
      <c r="H279" s="30"/>
      <c r="I279" s="30">
        <v>677502214</v>
      </c>
      <c r="J279" s="196" t="s">
        <v>1586</v>
      </c>
      <c r="K279" s="18" t="s">
        <v>1587</v>
      </c>
      <c r="L279" s="31" t="s">
        <v>55</v>
      </c>
      <c r="M279" s="18" t="s">
        <v>56</v>
      </c>
      <c r="N279" s="18" t="s">
        <v>57</v>
      </c>
      <c r="O279" s="18"/>
      <c r="P279" s="18"/>
      <c r="Q279" s="42"/>
      <c r="R279" s="42">
        <v>1</v>
      </c>
      <c r="S279" s="42"/>
      <c r="T279" s="42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128" t="str">
        <f>A279</f>
        <v>156</v>
      </c>
    </row>
    <row r="280" spans="1:67" s="2" customFormat="1" ht="11.25">
      <c r="A280" s="128" t="s">
        <v>1739</v>
      </c>
      <c r="B280" s="129">
        <v>42093</v>
      </c>
      <c r="C280" s="129" t="s">
        <v>12</v>
      </c>
      <c r="D280" s="9" t="s">
        <v>145</v>
      </c>
      <c r="E280" s="9" t="s">
        <v>152</v>
      </c>
      <c r="F280" s="130" t="s">
        <v>305</v>
      </c>
      <c r="G280" s="131">
        <v>19613</v>
      </c>
      <c r="H280" s="30">
        <v>326892207</v>
      </c>
      <c r="I280" s="30">
        <v>781766056</v>
      </c>
      <c r="J280" s="30" t="s">
        <v>1740</v>
      </c>
      <c r="K280" s="18" t="s">
        <v>1741</v>
      </c>
      <c r="L280" s="31" t="s">
        <v>1346</v>
      </c>
      <c r="M280" s="18" t="s">
        <v>1347</v>
      </c>
      <c r="N280" s="18" t="s">
        <v>57</v>
      </c>
      <c r="O280" s="18"/>
      <c r="P280" s="18"/>
      <c r="Q280" s="42"/>
      <c r="R280" s="42">
        <v>1</v>
      </c>
      <c r="S280" s="42"/>
      <c r="T280" s="42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128" t="s">
        <v>1739</v>
      </c>
    </row>
    <row r="281" spans="1:67" s="2" customFormat="1" ht="11.25">
      <c r="A281" s="128" t="s">
        <v>133</v>
      </c>
      <c r="B281" s="129">
        <v>40981</v>
      </c>
      <c r="C281" s="129" t="s">
        <v>12</v>
      </c>
      <c r="D281" s="9" t="s">
        <v>15</v>
      </c>
      <c r="E281" s="9" t="s">
        <v>1305</v>
      </c>
      <c r="F281" s="130" t="s">
        <v>1306</v>
      </c>
      <c r="G281" s="131">
        <v>21122</v>
      </c>
      <c r="H281" s="30">
        <v>326366835</v>
      </c>
      <c r="I281" s="30">
        <v>777802454</v>
      </c>
      <c r="J281" s="30"/>
      <c r="K281" s="18" t="s">
        <v>1317</v>
      </c>
      <c r="L281" s="31" t="s">
        <v>62</v>
      </c>
      <c r="M281" s="18" t="s">
        <v>63</v>
      </c>
      <c r="N281" s="18" t="s">
        <v>88</v>
      </c>
      <c r="O281" s="18"/>
      <c r="P281" s="18"/>
      <c r="Q281" s="42"/>
      <c r="R281" s="42">
        <v>1</v>
      </c>
      <c r="S281" s="42">
        <v>1</v>
      </c>
      <c r="T281" s="42">
        <v>1</v>
      </c>
      <c r="U281" s="36">
        <v>1</v>
      </c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128" t="str">
        <f>A281</f>
        <v>108</v>
      </c>
    </row>
    <row r="282" spans="1:67" s="2" customFormat="1" ht="11.25">
      <c r="A282" s="128" t="s">
        <v>1622</v>
      </c>
      <c r="B282" s="129">
        <v>41965</v>
      </c>
      <c r="C282" s="129" t="s">
        <v>12</v>
      </c>
      <c r="D282" s="9" t="s">
        <v>145</v>
      </c>
      <c r="E282" s="9" t="s">
        <v>1623</v>
      </c>
      <c r="F282" s="130" t="s">
        <v>936</v>
      </c>
      <c r="G282" s="131">
        <v>17944</v>
      </c>
      <c r="H282" s="30"/>
      <c r="I282" s="30">
        <v>326362921</v>
      </c>
      <c r="J282" s="30" t="s">
        <v>1624</v>
      </c>
      <c r="K282" s="18" t="s">
        <v>1644</v>
      </c>
      <c r="L282" s="31" t="s">
        <v>62</v>
      </c>
      <c r="M282" s="18" t="s">
        <v>63</v>
      </c>
      <c r="N282" s="18" t="s">
        <v>57</v>
      </c>
      <c r="O282" s="18"/>
      <c r="P282" s="18"/>
      <c r="Q282" s="42"/>
      <c r="R282" s="42">
        <v>1</v>
      </c>
      <c r="S282" s="42"/>
      <c r="T282" s="42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128" t="str">
        <f>A282</f>
        <v>163</v>
      </c>
    </row>
    <row r="283" spans="1:67" s="137" customFormat="1" ht="11.25">
      <c r="A283" s="128" t="s">
        <v>1724</v>
      </c>
      <c r="B283" s="129">
        <v>42080</v>
      </c>
      <c r="C283" s="129" t="s">
        <v>12</v>
      </c>
      <c r="D283" s="9" t="s">
        <v>145</v>
      </c>
      <c r="E283" s="9" t="s">
        <v>1725</v>
      </c>
      <c r="F283" s="130" t="s">
        <v>305</v>
      </c>
      <c r="G283" s="131">
        <v>19100</v>
      </c>
      <c r="H283" s="30">
        <v>326081471</v>
      </c>
      <c r="I283" s="30">
        <v>672371914</v>
      </c>
      <c r="J283" s="30" t="s">
        <v>1726</v>
      </c>
      <c r="K283" s="18" t="s">
        <v>1727</v>
      </c>
      <c r="L283" s="31" t="s">
        <v>181</v>
      </c>
      <c r="M283" s="18" t="s">
        <v>1728</v>
      </c>
      <c r="N283" s="18" t="s">
        <v>57</v>
      </c>
      <c r="O283" s="18"/>
      <c r="P283" s="18"/>
      <c r="Q283" s="42"/>
      <c r="R283" s="42">
        <v>1</v>
      </c>
      <c r="S283" s="42"/>
      <c r="T283" s="42"/>
      <c r="U283" s="36"/>
      <c r="V283" s="199"/>
      <c r="W283" s="199"/>
      <c r="X283" s="199"/>
      <c r="Y283" s="199"/>
      <c r="Z283" s="199"/>
      <c r="AA283" s="199"/>
      <c r="AB283" s="199"/>
      <c r="AC283" s="199"/>
      <c r="AD283" s="199"/>
      <c r="AE283" s="199"/>
      <c r="AF283" s="199"/>
      <c r="AG283" s="128" t="s">
        <v>1724</v>
      </c>
      <c r="AH283" s="2"/>
      <c r="AI283" s="2"/>
      <c r="AJ283" s="2"/>
      <c r="AK283" s="2"/>
    </row>
    <row r="284" spans="1:67" s="2" customFormat="1" ht="11.25">
      <c r="A284" s="128" t="s">
        <v>1598</v>
      </c>
      <c r="B284" s="129">
        <v>41492</v>
      </c>
      <c r="C284" s="129" t="s">
        <v>12</v>
      </c>
      <c r="D284" s="9" t="s">
        <v>15</v>
      </c>
      <c r="E284" s="9" t="s">
        <v>1444</v>
      </c>
      <c r="F284" s="130" t="s">
        <v>1006</v>
      </c>
      <c r="G284" s="131">
        <v>18962</v>
      </c>
      <c r="H284" s="30">
        <v>326022351</v>
      </c>
      <c r="I284" s="30">
        <v>609940449</v>
      </c>
      <c r="J284" s="30" t="s">
        <v>1448</v>
      </c>
      <c r="K284" s="18" t="s">
        <v>1446</v>
      </c>
      <c r="L284" s="31" t="s">
        <v>307</v>
      </c>
      <c r="M284" s="18" t="s">
        <v>1447</v>
      </c>
      <c r="N284" s="18" t="s">
        <v>57</v>
      </c>
      <c r="O284" s="18"/>
      <c r="P284" s="18"/>
      <c r="Q284" s="42"/>
      <c r="R284" s="42">
        <v>1</v>
      </c>
      <c r="S284" s="42" t="s">
        <v>617</v>
      </c>
      <c r="T284" s="42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128" t="str">
        <f>A284</f>
        <v>135</v>
      </c>
      <c r="AH284" s="137"/>
      <c r="AI284" s="137"/>
      <c r="AJ284" s="137"/>
      <c r="AK284" s="137"/>
    </row>
    <row r="285" spans="1:67" s="2" customFormat="1" ht="11.25">
      <c r="A285" s="128" t="s">
        <v>703</v>
      </c>
      <c r="B285" s="129">
        <v>41492</v>
      </c>
      <c r="C285" s="129" t="s">
        <v>12</v>
      </c>
      <c r="D285" s="9" t="s">
        <v>145</v>
      </c>
      <c r="E285" s="9" t="s">
        <v>1444</v>
      </c>
      <c r="F285" s="130" t="s">
        <v>40</v>
      </c>
      <c r="G285" s="131">
        <v>17940</v>
      </c>
      <c r="H285" s="30">
        <v>326022351</v>
      </c>
      <c r="I285" s="30">
        <v>609940449</v>
      </c>
      <c r="J285" s="30" t="s">
        <v>1445</v>
      </c>
      <c r="K285" s="18" t="s">
        <v>1446</v>
      </c>
      <c r="L285" s="31" t="s">
        <v>307</v>
      </c>
      <c r="M285" s="18" t="s">
        <v>1447</v>
      </c>
      <c r="N285" s="18" t="s">
        <v>57</v>
      </c>
      <c r="O285" s="18"/>
      <c r="P285" s="18"/>
      <c r="Q285" s="42"/>
      <c r="R285" s="42">
        <v>1</v>
      </c>
      <c r="S285" s="42">
        <v>2</v>
      </c>
      <c r="T285" s="42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128" t="str">
        <f>A285</f>
        <v>136</v>
      </c>
      <c r="AH285" s="137"/>
      <c r="AI285" s="137"/>
      <c r="AJ285" s="137"/>
      <c r="AK285" s="137"/>
    </row>
    <row r="286" spans="1:67" s="2" customFormat="1" ht="15">
      <c r="A286" s="128" t="s">
        <v>130</v>
      </c>
      <c r="B286" s="129">
        <v>40973</v>
      </c>
      <c r="C286" s="129" t="s">
        <v>12</v>
      </c>
      <c r="D286" s="9" t="s">
        <v>15</v>
      </c>
      <c r="E286" s="9" t="s">
        <v>1293</v>
      </c>
      <c r="F286" s="130" t="s">
        <v>1082</v>
      </c>
      <c r="G286" s="131">
        <v>15855</v>
      </c>
      <c r="H286" s="30">
        <v>326887948</v>
      </c>
      <c r="I286" s="30">
        <v>681474892</v>
      </c>
      <c r="J286" s="30" t="s">
        <v>1294</v>
      </c>
      <c r="K286" s="18" t="s">
        <v>1295</v>
      </c>
      <c r="L286" s="31" t="s">
        <v>62</v>
      </c>
      <c r="M286" s="18" t="s">
        <v>63</v>
      </c>
      <c r="N286" s="18" t="s">
        <v>57</v>
      </c>
      <c r="O286" s="18"/>
      <c r="P286" s="18"/>
      <c r="Q286" s="42"/>
      <c r="R286" s="42">
        <v>1</v>
      </c>
      <c r="S286" s="42">
        <v>1</v>
      </c>
      <c r="T286" s="42">
        <v>1</v>
      </c>
      <c r="U286" s="36">
        <v>1</v>
      </c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128" t="str">
        <f>A286</f>
        <v>105</v>
      </c>
      <c r="AH286" s="55"/>
      <c r="AI286" s="55"/>
      <c r="AJ286" s="55"/>
      <c r="AK286" s="55"/>
      <c r="AL286" s="55"/>
      <c r="AM286" s="55"/>
      <c r="AN286" s="184"/>
      <c r="AO286" s="154"/>
      <c r="AP286" s="141">
        <v>1</v>
      </c>
      <c r="AQ286" s="141"/>
      <c r="AR286" s="142"/>
      <c r="AS286" s="142"/>
      <c r="AT286" s="142"/>
      <c r="AU286" s="142"/>
      <c r="AV286" s="142"/>
      <c r="AW286" s="142"/>
      <c r="AX286" s="210"/>
      <c r="AY286" s="155"/>
      <c r="AZ286" s="150"/>
      <c r="BA286" s="18"/>
      <c r="BB286" s="241"/>
      <c r="BC286" s="241"/>
      <c r="BD286" s="241"/>
      <c r="BE286" s="128" t="str">
        <f>A286</f>
        <v>105</v>
      </c>
    </row>
    <row r="287" spans="1:67" s="2" customFormat="1" ht="15">
      <c r="A287" s="128" t="s">
        <v>1596</v>
      </c>
      <c r="B287" s="129">
        <v>41237</v>
      </c>
      <c r="C287" s="129" t="s">
        <v>12</v>
      </c>
      <c r="D287" s="9" t="s">
        <v>145</v>
      </c>
      <c r="E287" s="9" t="s">
        <v>1354</v>
      </c>
      <c r="F287" s="130" t="s">
        <v>1355</v>
      </c>
      <c r="G287" s="131">
        <v>16768</v>
      </c>
      <c r="H287" s="30">
        <v>35227990594</v>
      </c>
      <c r="I287" s="30">
        <v>620801418</v>
      </c>
      <c r="J287" s="30" t="s">
        <v>1356</v>
      </c>
      <c r="K287" s="18" t="s">
        <v>1569</v>
      </c>
      <c r="L287" s="31" t="s">
        <v>1570</v>
      </c>
      <c r="M287" s="18" t="s">
        <v>1571</v>
      </c>
      <c r="N287" s="18" t="s">
        <v>57</v>
      </c>
      <c r="O287" s="18"/>
      <c r="P287" s="18"/>
      <c r="Q287" s="42"/>
      <c r="R287" s="42">
        <v>1</v>
      </c>
      <c r="S287" s="42">
        <v>1</v>
      </c>
      <c r="T287" s="42">
        <v>1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128" t="str">
        <f>A287</f>
        <v>114</v>
      </c>
      <c r="AH287" s="55"/>
      <c r="AI287" s="55"/>
      <c r="AJ287" s="55"/>
      <c r="AK287" s="55"/>
      <c r="AL287" s="55"/>
      <c r="AM287" s="55"/>
      <c r="AN287" s="184"/>
      <c r="AO287" s="154"/>
      <c r="AP287" s="141">
        <v>1</v>
      </c>
      <c r="AQ287" s="141"/>
      <c r="AR287" s="142"/>
      <c r="AS287" s="142"/>
      <c r="AT287" s="142"/>
      <c r="AU287" s="142"/>
      <c r="AV287" s="142"/>
      <c r="AW287" s="142"/>
      <c r="AX287" s="210"/>
      <c r="AY287" s="155"/>
      <c r="AZ287" s="150"/>
      <c r="BA287" s="18"/>
      <c r="BB287" s="241"/>
      <c r="BC287" s="241"/>
      <c r="BD287" s="241"/>
      <c r="BE287" s="128" t="str">
        <f>A287</f>
        <v>114</v>
      </c>
    </row>
    <row r="288" spans="1:67" s="252" customFormat="1" ht="15">
      <c r="A288" s="128" t="s">
        <v>671</v>
      </c>
      <c r="B288" s="129">
        <v>39893</v>
      </c>
      <c r="C288" s="129" t="s">
        <v>12</v>
      </c>
      <c r="D288" s="9" t="s">
        <v>15</v>
      </c>
      <c r="E288" s="9" t="s">
        <v>371</v>
      </c>
      <c r="F288" s="130" t="s">
        <v>374</v>
      </c>
      <c r="G288" s="131">
        <v>21056</v>
      </c>
      <c r="H288" s="30"/>
      <c r="I288" s="30"/>
      <c r="J288" s="196" t="s">
        <v>1544</v>
      </c>
      <c r="K288" s="18" t="s">
        <v>1614</v>
      </c>
      <c r="L288" s="31" t="s">
        <v>62</v>
      </c>
      <c r="M288" s="18" t="s">
        <v>63</v>
      </c>
      <c r="N288" s="18" t="s">
        <v>72</v>
      </c>
      <c r="O288" s="18"/>
      <c r="P288" s="18"/>
      <c r="Q288" s="42"/>
      <c r="R288" s="42">
        <v>1</v>
      </c>
      <c r="S288" s="42" t="s">
        <v>617</v>
      </c>
      <c r="T288" s="42"/>
      <c r="U288" s="36"/>
      <c r="V288" s="199" t="s">
        <v>617</v>
      </c>
      <c r="W288" s="199" t="s">
        <v>617</v>
      </c>
      <c r="X288" s="199"/>
      <c r="Y288" s="199"/>
      <c r="Z288" s="199"/>
      <c r="AA288" s="199"/>
      <c r="AB288" s="199"/>
      <c r="AC288" s="199"/>
      <c r="AD288" s="199"/>
      <c r="AE288" s="199"/>
      <c r="AF288" s="199"/>
      <c r="AG288" s="128" t="str">
        <f>A288</f>
        <v>062</v>
      </c>
      <c r="AH288" s="55"/>
      <c r="AI288" s="55"/>
      <c r="AJ288" s="55"/>
      <c r="AK288" s="55"/>
      <c r="AL288" s="55"/>
      <c r="AM288" s="55"/>
      <c r="AN288" s="184"/>
      <c r="AO288" s="154"/>
      <c r="AP288" s="141">
        <v>1</v>
      </c>
      <c r="AQ288" s="141"/>
      <c r="AR288" s="142"/>
      <c r="AS288" s="142"/>
      <c r="AT288" s="142"/>
      <c r="AU288" s="142"/>
      <c r="AV288" s="142"/>
      <c r="AW288" s="142"/>
      <c r="AX288" s="210"/>
      <c r="AY288" s="155"/>
      <c r="AZ288" s="150"/>
      <c r="BA288" s="18"/>
      <c r="BB288" s="241"/>
      <c r="BC288" s="241"/>
      <c r="BD288" s="241"/>
      <c r="BE288" s="128" t="str">
        <f>A288</f>
        <v>062</v>
      </c>
      <c r="BF288" s="2"/>
      <c r="BG288" s="2"/>
      <c r="BH288" s="2"/>
      <c r="BI288" s="2"/>
      <c r="BJ288" s="2"/>
      <c r="BK288" s="2"/>
      <c r="BL288" s="2"/>
      <c r="BM288" s="2"/>
      <c r="BN288" s="2"/>
      <c r="BO288" s="2"/>
    </row>
    <row r="289" spans="1:57" s="2" customFormat="1" ht="15">
      <c r="A289" s="128" t="s">
        <v>1708</v>
      </c>
      <c r="B289" s="129">
        <v>42070</v>
      </c>
      <c r="C289" s="129" t="s">
        <v>12</v>
      </c>
      <c r="D289" s="9" t="s">
        <v>15</v>
      </c>
      <c r="E289" s="9" t="s">
        <v>1709</v>
      </c>
      <c r="F289" s="130" t="s">
        <v>1710</v>
      </c>
      <c r="G289" s="131">
        <v>26555</v>
      </c>
      <c r="H289" s="30"/>
      <c r="I289" s="30">
        <v>673394212</v>
      </c>
      <c r="J289" s="30" t="s">
        <v>1711</v>
      </c>
      <c r="K289" s="18" t="s">
        <v>1712</v>
      </c>
      <c r="L289" s="31" t="s">
        <v>55</v>
      </c>
      <c r="M289" s="18" t="s">
        <v>56</v>
      </c>
      <c r="N289" s="18" t="s">
        <v>57</v>
      </c>
      <c r="O289" s="18"/>
      <c r="P289" s="18"/>
      <c r="Q289" s="42"/>
      <c r="R289" s="42">
        <v>1</v>
      </c>
      <c r="S289" s="42"/>
      <c r="T289" s="42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128" t="s">
        <v>1708</v>
      </c>
      <c r="AH289" s="55"/>
      <c r="AI289" s="55"/>
      <c r="AJ289" s="55"/>
      <c r="AK289" s="55"/>
      <c r="AL289" s="55"/>
      <c r="AM289" s="55"/>
      <c r="AN289" s="184"/>
      <c r="AO289" s="154"/>
      <c r="AP289" s="141">
        <v>1</v>
      </c>
      <c r="AQ289" s="141"/>
      <c r="AR289" s="142"/>
      <c r="AS289" s="142"/>
      <c r="AT289" s="142"/>
      <c r="AU289" s="142"/>
      <c r="AV289" s="142"/>
      <c r="AW289" s="142"/>
      <c r="AX289" s="210"/>
      <c r="AY289" s="155"/>
      <c r="AZ289" s="150"/>
      <c r="BA289" s="18"/>
      <c r="BB289" s="241"/>
      <c r="BC289" s="241"/>
      <c r="BD289" s="241"/>
      <c r="BE289" s="128" t="str">
        <f>A289</f>
        <v>182</v>
      </c>
    </row>
    <row r="290" spans="1:57" s="2" customFormat="1" ht="15">
      <c r="A290" s="128"/>
      <c r="B290" s="129"/>
      <c r="C290" s="129"/>
      <c r="D290" s="9"/>
      <c r="E290" s="9"/>
      <c r="F290" s="130"/>
      <c r="G290" s="131"/>
      <c r="H290" s="30"/>
      <c r="I290" s="30"/>
      <c r="J290" s="30"/>
      <c r="K290" s="18"/>
      <c r="L290" s="31"/>
      <c r="M290" s="18"/>
      <c r="N290" s="18"/>
      <c r="O290" s="18"/>
      <c r="P290" s="18"/>
      <c r="Q290" s="42"/>
      <c r="R290" s="42"/>
      <c r="S290" s="42"/>
      <c r="T290" s="42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128"/>
      <c r="AH290" s="180"/>
      <c r="AI290" s="180"/>
      <c r="AJ290" s="180"/>
      <c r="AK290" s="180"/>
      <c r="AL290" s="180"/>
      <c r="AM290" s="180"/>
      <c r="AN290" s="340"/>
      <c r="AO290" s="341"/>
      <c r="AP290" s="167"/>
      <c r="AQ290" s="167"/>
      <c r="AR290" s="146"/>
      <c r="AS290" s="146"/>
      <c r="AT290" s="146"/>
      <c r="AU290" s="146"/>
      <c r="AV290" s="146"/>
      <c r="AW290" s="146"/>
      <c r="AX290" s="342"/>
      <c r="AY290" s="342"/>
      <c r="AZ290" s="343"/>
      <c r="BA290" s="343"/>
      <c r="BB290" s="344"/>
      <c r="BC290" s="344"/>
      <c r="BD290" s="344"/>
      <c r="BE290" s="345"/>
    </row>
    <row r="291" spans="1:57" s="2" customFormat="1" ht="15">
      <c r="A291" s="128"/>
      <c r="B291" s="129"/>
      <c r="C291" s="129"/>
      <c r="D291" s="9"/>
      <c r="E291" s="9"/>
      <c r="F291" s="130"/>
      <c r="G291" s="131"/>
      <c r="H291" s="30"/>
      <c r="I291" s="30"/>
      <c r="J291" s="30"/>
      <c r="K291" s="18"/>
      <c r="L291" s="31"/>
      <c r="M291" s="18"/>
      <c r="N291" s="18"/>
      <c r="O291" s="18"/>
      <c r="P291" s="18"/>
      <c r="Q291" s="42"/>
      <c r="R291" s="42"/>
      <c r="S291" s="42"/>
      <c r="T291" s="42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128"/>
      <c r="AH291" s="180"/>
      <c r="AI291" s="180"/>
      <c r="AJ291" s="180"/>
      <c r="AK291" s="180"/>
      <c r="AL291" s="180"/>
      <c r="AM291" s="180"/>
      <c r="AN291" s="340"/>
      <c r="AO291" s="341"/>
      <c r="AP291" s="167"/>
      <c r="AQ291" s="167"/>
      <c r="AR291" s="146"/>
      <c r="AS291" s="146"/>
      <c r="AT291" s="146"/>
      <c r="AU291" s="146"/>
      <c r="AV291" s="146"/>
      <c r="AW291" s="146"/>
      <c r="AX291" s="342"/>
      <c r="AY291" s="342"/>
      <c r="AZ291" s="343"/>
      <c r="BA291" s="343"/>
      <c r="BB291" s="344"/>
      <c r="BC291" s="344"/>
      <c r="BD291" s="344"/>
      <c r="BE291" s="345"/>
    </row>
    <row r="292" spans="1:57">
      <c r="A292" s="128"/>
      <c r="B292" s="306"/>
      <c r="C292" s="306"/>
      <c r="D292" s="307"/>
      <c r="E292" s="307"/>
      <c r="F292" s="308"/>
      <c r="G292" s="309"/>
      <c r="H292" s="310"/>
      <c r="I292" s="310"/>
      <c r="J292" s="310"/>
      <c r="K292" s="311"/>
      <c r="L292" s="312"/>
      <c r="M292" s="311"/>
      <c r="N292" s="311"/>
      <c r="O292" s="311"/>
      <c r="P292" s="311"/>
      <c r="Q292" s="313"/>
      <c r="R292" s="313"/>
      <c r="S292" s="313"/>
      <c r="T292" s="313"/>
      <c r="U292" s="314"/>
      <c r="V292" s="314"/>
      <c r="W292" s="314"/>
      <c r="X292" s="314"/>
      <c r="Y292" s="314"/>
      <c r="Z292" s="314"/>
      <c r="AA292" s="314"/>
      <c r="AB292" s="314"/>
      <c r="AC292" s="314"/>
      <c r="AD292" s="314"/>
      <c r="AE292" s="314"/>
      <c r="AF292" s="314"/>
      <c r="AG292" s="289">
        <f t="shared" si="3"/>
        <v>0</v>
      </c>
    </row>
    <row r="293" spans="1:57">
      <c r="A293" s="228"/>
      <c r="B293" s="229"/>
      <c r="C293" s="230"/>
      <c r="D293" s="231"/>
      <c r="E293" s="232"/>
      <c r="F293" s="230"/>
      <c r="G293" s="233"/>
      <c r="H293" s="234"/>
      <c r="I293" s="234"/>
      <c r="J293" s="235"/>
      <c r="K293" s="230"/>
      <c r="L293" s="236"/>
      <c r="M293" s="236"/>
      <c r="N293" s="230"/>
      <c r="O293" s="230"/>
      <c r="P293" s="230"/>
      <c r="Q293" s="16"/>
      <c r="R293" s="16"/>
      <c r="S293" s="16"/>
      <c r="T293" s="16"/>
      <c r="U293" s="16"/>
      <c r="V293" s="43"/>
      <c r="W293" s="37"/>
      <c r="X293" s="37"/>
      <c r="Y293" s="43"/>
      <c r="Z293" s="43"/>
      <c r="AA293" s="45"/>
      <c r="AB293" s="38"/>
      <c r="AC293" s="37"/>
      <c r="AD293" s="78"/>
      <c r="AE293" s="78"/>
      <c r="AF293" s="78"/>
      <c r="AG293" s="291"/>
    </row>
    <row r="294" spans="1:57">
      <c r="Q294" s="79">
        <f t="shared" ref="Q294:AF294" si="5">SUM(Q3:Q293)</f>
        <v>0</v>
      </c>
      <c r="R294" s="79">
        <f t="shared" si="5"/>
        <v>18</v>
      </c>
      <c r="S294" s="79">
        <f t="shared" si="5"/>
        <v>28</v>
      </c>
      <c r="T294" s="79">
        <f t="shared" si="5"/>
        <v>40</v>
      </c>
      <c r="U294" s="79">
        <f t="shared" si="5"/>
        <v>56</v>
      </c>
      <c r="V294" s="79">
        <f t="shared" si="5"/>
        <v>67</v>
      </c>
      <c r="W294" s="79">
        <f t="shared" si="5"/>
        <v>58</v>
      </c>
      <c r="X294" s="79">
        <f t="shared" si="5"/>
        <v>47</v>
      </c>
      <c r="Y294" s="79">
        <f t="shared" si="5"/>
        <v>48</v>
      </c>
      <c r="Z294" s="79">
        <f t="shared" si="5"/>
        <v>48</v>
      </c>
      <c r="AA294" s="79">
        <f t="shared" si="5"/>
        <v>55</v>
      </c>
      <c r="AB294" s="79">
        <f t="shared" si="5"/>
        <v>28</v>
      </c>
      <c r="AC294" s="79">
        <f t="shared" si="5"/>
        <v>32</v>
      </c>
      <c r="AD294" s="79">
        <f t="shared" si="5"/>
        <v>17</v>
      </c>
      <c r="AE294" s="79">
        <f t="shared" si="5"/>
        <v>28</v>
      </c>
      <c r="AF294" s="79">
        <f t="shared" si="5"/>
        <v>32</v>
      </c>
    </row>
    <row r="296" spans="1:57">
      <c r="E296" s="1" t="s">
        <v>1424</v>
      </c>
    </row>
  </sheetData>
  <autoFilter ref="A2:AG2"/>
  <mergeCells count="3">
    <mergeCell ref="H1:I1"/>
    <mergeCell ref="A1:F1"/>
    <mergeCell ref="Q1:AF1"/>
  </mergeCells>
  <phoneticPr fontId="7" type="noConversion"/>
  <dataValidations count="1">
    <dataValidation type="textLength" operator="lessThan" allowBlank="1" showInputMessage="1" showErrorMessage="1" sqref="AB3:AC3 AB5">
      <formula1>31</formula1>
    </dataValidation>
  </dataValidations>
  <hyperlinks>
    <hyperlink ref="J153" r:id="rId1"/>
    <hyperlink ref="J162" r:id="rId2" display="elianerampont@sfr.fr"/>
    <hyperlink ref="J143" r:id="rId3" display="oreste.lodi@sonaca.com"/>
    <hyperlink ref="J178" r:id="rId4"/>
    <hyperlink ref="J154" r:id="rId5" display="suzy231@live.fr"/>
    <hyperlink ref="J150" r:id="rId6"/>
    <hyperlink ref="J56" r:id="rId7"/>
    <hyperlink ref="J123" r:id="rId8" display="joachim.mauer@email.de"/>
    <hyperlink ref="J124" r:id="rId9"/>
    <hyperlink ref="J116" r:id="rId10"/>
    <hyperlink ref="J217" r:id="rId11"/>
    <hyperlink ref="J218" r:id="rId12"/>
    <hyperlink ref="J3" r:id="rId13"/>
    <hyperlink ref="J147" r:id="rId14"/>
    <hyperlink ref="J148" r:id="rId15" display="bernard.mairien@sfr.fr"/>
    <hyperlink ref="J63" r:id="rId16"/>
    <hyperlink ref="J168" r:id="rId17"/>
    <hyperlink ref="J119" r:id="rId18" display="joachim.mauer@email.de"/>
    <hyperlink ref="J235" r:id="rId19"/>
    <hyperlink ref="J211" r:id="rId20"/>
    <hyperlink ref="J24" r:id="rId21"/>
    <hyperlink ref="J40" r:id="rId22"/>
    <hyperlink ref="J257" r:id="rId23"/>
    <hyperlink ref="J263" r:id="rId24"/>
    <hyperlink ref="J266" r:id="rId25"/>
    <hyperlink ref="J277" r:id="rId26"/>
    <hyperlink ref="J278" r:id="rId27"/>
    <hyperlink ref="J279" r:id="rId28"/>
    <hyperlink ref="J280" r:id="rId29"/>
    <hyperlink ref="J282" r:id="rId30"/>
    <hyperlink ref="J283" r:id="rId31"/>
    <hyperlink ref="J288" r:id="rId32"/>
    <hyperlink ref="J289" r:id="rId33"/>
  </hyperlinks>
  <pageMargins left="0.68" right="0.18" top="0.53" bottom="0.3" header="0.35" footer="0.18"/>
  <pageSetup paperSize="9" orientation="landscape" horizontalDpi="300" verticalDpi="300" r:id="rId3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ADHERENTS ACTIFS</vt:lpstr>
      <vt:lpstr>EX_MEMBRES</vt:lpstr>
      <vt:lpstr>'ADHERENTS ACTIFS'!Impression_des_titres</vt:lpstr>
      <vt:lpstr>EX_MEMBRES!Impression_des_titres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François BONIN</cp:lastModifiedBy>
  <cp:lastPrinted>2011-11-24T20:36:26Z</cp:lastPrinted>
  <dcterms:created xsi:type="dcterms:W3CDTF">2011-11-24T17:42:16Z</dcterms:created>
  <dcterms:modified xsi:type="dcterms:W3CDTF">2016-08-17T08:31:47Z</dcterms:modified>
</cp:coreProperties>
</file>