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26115" windowHeight="10290" activeTab="1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H72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23" i="2"/>
  <c r="H24" i="2"/>
  <c r="H25" i="2"/>
  <c r="H26" i="2"/>
  <c r="H27" i="2"/>
  <c r="H28" i="2"/>
  <c r="H30" i="2"/>
  <c r="H31" i="2"/>
  <c r="H33" i="2"/>
  <c r="H34" i="2"/>
  <c r="H36" i="2"/>
  <c r="H37" i="2"/>
  <c r="H39" i="2"/>
  <c r="H41" i="2"/>
  <c r="H42" i="2"/>
  <c r="H43" i="2"/>
  <c r="H45" i="2"/>
  <c r="H47" i="2"/>
  <c r="H49" i="2"/>
  <c r="H51" i="2"/>
  <c r="H53" i="2"/>
  <c r="H54" i="2"/>
  <c r="H55" i="2"/>
  <c r="H56" i="2"/>
  <c r="H57" i="2"/>
  <c r="H58" i="2"/>
  <c r="H60" i="2"/>
  <c r="H61" i="2"/>
  <c r="H62" i="2"/>
  <c r="H63" i="2"/>
  <c r="H64" i="2"/>
  <c r="H65" i="2"/>
  <c r="H67" i="2"/>
  <c r="H68" i="2"/>
  <c r="H69" i="2"/>
  <c r="H70" i="2"/>
  <c r="H71" i="2"/>
  <c r="H6" i="2"/>
  <c r="H76" i="2" l="1"/>
</calcChain>
</file>

<file path=xl/sharedStrings.xml><?xml version="1.0" encoding="utf-8"?>
<sst xmlns="http://schemas.openxmlformats.org/spreadsheetml/2006/main" count="273" uniqueCount="152">
  <si>
    <t>en bouteilles</t>
  </si>
  <si>
    <t>Magnums</t>
  </si>
  <si>
    <t xml:space="preserve"> Magnum</t>
  </si>
  <si>
    <t xml:space="preserve">6 Richebourg  95  </t>
  </si>
  <si>
    <t>mac vin et Jura  y comris</t>
  </si>
  <si>
    <t>les château chalon 67</t>
  </si>
  <si>
    <t>du France revente collec</t>
  </si>
  <si>
    <t>jean GROS</t>
  </si>
  <si>
    <t>clos vougeot 1983</t>
  </si>
  <si>
    <t>richebourg 1983</t>
  </si>
  <si>
    <t>environ 11 cols  bouteilles</t>
  </si>
  <si>
    <t>8 Pézerolles/ou/clos Micault</t>
  </si>
  <si>
    <t>24 Pézerolles 1998</t>
  </si>
  <si>
    <t>24 RUGIENS 1999</t>
  </si>
  <si>
    <t>magnums</t>
  </si>
  <si>
    <t>12 Pommard arvelets  1990</t>
  </si>
  <si>
    <t>Echezeaux 1995</t>
  </si>
  <si>
    <t>12 bouteilles</t>
  </si>
  <si>
    <t>dans l'allee</t>
  </si>
  <si>
    <t>COTE GAUNOUX</t>
  </si>
  <si>
    <t>MAGNUMS   (soit P3)</t>
  </si>
  <si>
    <t>MAGNUMS</t>
  </si>
  <si>
    <t xml:space="preserve"> 24 CORTON 1999</t>
  </si>
  <si>
    <t xml:space="preserve"> 24 Echezeaux 1990</t>
  </si>
  <si>
    <t xml:space="preserve"> 24 CORTON RENARDES 1996</t>
  </si>
  <si>
    <t>12 Pommard Epenots 1998</t>
  </si>
  <si>
    <t>12  bouteilles</t>
  </si>
  <si>
    <t xml:space="preserve"> Richebourg  90   </t>
  </si>
  <si>
    <t>36  bouteilles</t>
  </si>
  <si>
    <t xml:space="preserve"> Echezeaux 1995</t>
  </si>
  <si>
    <t>6 chaponnieres   2003</t>
  </si>
  <si>
    <t>6 corton    2003</t>
  </si>
  <si>
    <t>24 RUGIENS 1998</t>
  </si>
  <si>
    <t>12  Echezeaux 1996</t>
  </si>
  <si>
    <t xml:space="preserve">12 Echezeaux 2005 </t>
  </si>
  <si>
    <t>vieilles bouteilles collection</t>
  </si>
  <si>
    <t>12 VOSNE REAS 2005</t>
  </si>
  <si>
    <t>12  Echezeaux 1999</t>
  </si>
  <si>
    <t>12  Richebourg 1999</t>
  </si>
  <si>
    <t>18 Echezeaux 1998</t>
  </si>
  <si>
    <t>12  Savigny 1995</t>
  </si>
  <si>
    <t>a gauche en entrant</t>
  </si>
  <si>
    <t xml:space="preserve"> 48 CORTON ROUGE 1990</t>
  </si>
  <si>
    <t>10 Richebourg 1997</t>
  </si>
  <si>
    <t>36 Vosne Romanée 1996</t>
  </si>
  <si>
    <t>Richebourg 1996</t>
  </si>
  <si>
    <t>85 bouteilles</t>
  </si>
  <si>
    <t>36 bouteilles</t>
  </si>
  <si>
    <t>milieu</t>
  </si>
  <si>
    <t>24  EPENOTS 199</t>
  </si>
  <si>
    <t>VIDE</t>
  </si>
  <si>
    <t>12 Rugiens 1989</t>
  </si>
  <si>
    <t xml:space="preserve">12 corton 1989 </t>
  </si>
  <si>
    <t>6 volnay clos des chenes 1983</t>
  </si>
  <si>
    <t>bouteilles</t>
  </si>
  <si>
    <t>6 Pommard Epenots 1989</t>
  </si>
  <si>
    <t>6 Pommard Epenots 2001</t>
  </si>
  <si>
    <t>12 chaponnieres 1989</t>
  </si>
  <si>
    <t>3 RUGIENS 1989</t>
  </si>
  <si>
    <t>3 RUGIENS 1988</t>
  </si>
  <si>
    <t>Richebourg 1997</t>
  </si>
  <si>
    <t>30 Richebourg 1990</t>
  </si>
  <si>
    <t>6 Pommard Epenots 1985</t>
  </si>
  <si>
    <t>12 Pommard  Epenots 1979</t>
  </si>
  <si>
    <t xml:space="preserve">MAGNUMS  </t>
  </si>
  <si>
    <t>12 Pommard  Epenots 1998</t>
  </si>
  <si>
    <t>dans une caisse</t>
  </si>
  <si>
    <t>bordeaux</t>
  </si>
  <si>
    <t xml:space="preserve"> 24 corton 1998 blancs</t>
  </si>
  <si>
    <t>Pommard Epenots 1987</t>
  </si>
  <si>
    <t>,,,,,,</t>
  </si>
  <si>
    <t>48 Echezeaux  1990</t>
  </si>
  <si>
    <t>cuvee mathias</t>
  </si>
  <si>
    <t>lot en fait de environ 60 cols</t>
  </si>
  <si>
    <t>24 RUGIENS  1990</t>
  </si>
  <si>
    <t>12 pommard Epenots   1992</t>
  </si>
  <si>
    <t>cote gauche arriere</t>
  </si>
  <si>
    <t>14 echezeaux 1997</t>
  </si>
  <si>
    <t>12 CORTON ROUGE 1993</t>
  </si>
  <si>
    <t>24 Pommard  Epenots 1985</t>
  </si>
  <si>
    <t>78 CORTON ROUGE 1996</t>
  </si>
  <si>
    <t>36 vosne  reas 1990</t>
  </si>
  <si>
    <t>24 Pommard  Epenots 2003</t>
  </si>
  <si>
    <t>24 Pommard Epenots 1988</t>
  </si>
  <si>
    <t>et clos micault</t>
  </si>
  <si>
    <t xml:space="preserve">24 Pommard Epenots 2003 </t>
  </si>
  <si>
    <t>48  Pommard rugiens 1990</t>
  </si>
  <si>
    <t>6  Pommard Epenots 1989</t>
  </si>
  <si>
    <t>36 Pommard Rugiens 1996</t>
  </si>
  <si>
    <t xml:space="preserve">6  Pommard Epenots 1985 </t>
  </si>
  <si>
    <t>romanee de klki</t>
  </si>
  <si>
    <t>12 Pommard  Rugiens 1988</t>
  </si>
  <si>
    <t>24  Pommard  Rugiens  2005</t>
  </si>
  <si>
    <t>12 Vosne Réas 2003</t>
  </si>
  <si>
    <t>8  Pommard Epenots 1986</t>
  </si>
  <si>
    <t>36 Richebourg 2003</t>
  </si>
  <si>
    <t>6  Pommard Epenots 1990</t>
  </si>
  <si>
    <t>1955 et 1957</t>
  </si>
  <si>
    <t>12 de chaque</t>
  </si>
  <si>
    <t>48 Pommard  Epenots 1996</t>
  </si>
  <si>
    <t>24  Richebourg 1999</t>
  </si>
  <si>
    <t>12 epenots 90</t>
  </si>
  <si>
    <t>8 corton 2004</t>
  </si>
  <si>
    <t>vide</t>
  </si>
  <si>
    <t>clos micault 1983 en magnu</t>
  </si>
  <si>
    <t>6 Pommard epenots 1978</t>
  </si>
  <si>
    <t>12  Pommard Epenots 1996</t>
  </si>
  <si>
    <t>36 Corton 1990</t>
  </si>
  <si>
    <t>12 Corton 1977</t>
  </si>
  <si>
    <t>12 Pommard epenots 1977</t>
  </si>
  <si>
    <t>24 Richebourg 1996</t>
  </si>
  <si>
    <t>6 Pommard Pézerolles 2003</t>
  </si>
  <si>
    <t>6 Echezeaux 2003</t>
  </si>
  <si>
    <t>36 Chambolle  2003</t>
  </si>
  <si>
    <t xml:space="preserve">12 Savigny 1995 </t>
  </si>
  <si>
    <t>18 Richebourg 1998</t>
  </si>
  <si>
    <t>12 Richebourg 2005</t>
  </si>
  <si>
    <t xml:space="preserve">18 Vosne Réas 1998 </t>
  </si>
  <si>
    <t>au fond du mur</t>
  </si>
  <si>
    <t>6  RUGIENS 1982</t>
  </si>
  <si>
    <t>6  EPENOTS 1982</t>
  </si>
  <si>
    <t>6  rugiens 1982</t>
  </si>
  <si>
    <t>6  corton  1982</t>
  </si>
  <si>
    <t>36  Pommard  Epenots 1990</t>
  </si>
  <si>
    <t xml:space="preserve">18 vosne </t>
  </si>
  <si>
    <t xml:space="preserve"> maizières</t>
  </si>
  <si>
    <t>18 arvelets</t>
  </si>
  <si>
    <t xml:space="preserve">6 clos micault </t>
  </si>
  <si>
    <t xml:space="preserve"> 3   chambolle</t>
  </si>
  <si>
    <t xml:space="preserve">POMMARD  1ER CRU LES EPENOTS </t>
  </si>
  <si>
    <t>POMMARD 1ER CRU LES RUGIENS</t>
  </si>
  <si>
    <t>POMMARD 1ER CRU LES PEZEROLLES</t>
  </si>
  <si>
    <t>POMMARD 1ER CRU LE CLOS MICAULT</t>
  </si>
  <si>
    <t>VOSNE ROMANEE AUX REAS</t>
  </si>
  <si>
    <t>VOSNE ROMANEE MAIZIERES</t>
  </si>
  <si>
    <t>CHAMBOLLE MUSIGNY</t>
  </si>
  <si>
    <t>SAVIGNY 1ER CRU LE CLOS DES GUETTES</t>
  </si>
  <si>
    <t>CORTON GRAND CRU BLANC</t>
  </si>
  <si>
    <t xml:space="preserve">ECHEZEAUX GRAND CRU </t>
  </si>
  <si>
    <t xml:space="preserve">RICHEBOURG GRAND CRU </t>
  </si>
  <si>
    <t>POMMARD 1ER CRU CHAPONNIERES</t>
  </si>
  <si>
    <t>POMMARD 1ER CRU LES ARVELETS</t>
  </si>
  <si>
    <t>BTEILLES</t>
  </si>
  <si>
    <t xml:space="preserve">VENDABLE </t>
  </si>
  <si>
    <t>PRIX A LA</t>
  </si>
  <si>
    <t>BOUTEILLE</t>
  </si>
  <si>
    <t>PRIX  AU</t>
  </si>
  <si>
    <t xml:space="preserve"> MAGNUM</t>
  </si>
  <si>
    <t>SOMME PAR LIGNE</t>
  </si>
  <si>
    <t xml:space="preserve"> </t>
  </si>
  <si>
    <t xml:space="preserve">CORTON GRAND CRU ROUGE </t>
  </si>
  <si>
    <t>CORTON GRAND CRU ROUGE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</si>
</sst>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/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4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8" fillId="0" borderId="0" xfId="0" applyFont="1"/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5" fillId="0" borderId="0" xfId="0" applyFont="1" applyBorder="1"/>
    <xf numFmtId="0" fontId="0" fillId="0" borderId="9" xfId="0" applyBorder="1"/>
    <xf numFmtId="0" fontId="0" fillId="4" borderId="1" xfId="0" applyFill="1" applyBorder="1"/>
    <xf numFmtId="0" fontId="0" fillId="5" borderId="1" xfId="0" applyFill="1" applyBorder="1"/>
    <xf numFmtId="0" fontId="11" fillId="0" borderId="1" xfId="0" applyFont="1" applyBorder="1"/>
    <xf numFmtId="0" fontId="12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1" xfId="0" applyFont="1" applyBorder="1"/>
    <xf numFmtId="0" fontId="9" fillId="4" borderId="1" xfId="0" applyFont="1" applyFill="1" applyBorder="1"/>
    <xf numFmtId="0" fontId="9" fillId="5" borderId="1" xfId="0" applyFont="1" applyFill="1" applyBorder="1"/>
    <xf numFmtId="43" fontId="12" fillId="0" borderId="1" xfId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99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topLeftCell="H13" workbookViewId="0">
      <selection activeCell="O46" sqref="O46"/>
    </sheetView>
  </sheetViews>
  <sheetFormatPr baseColWidth="10" defaultRowHeight="15" x14ac:dyDescent="0.25"/>
  <cols>
    <col min="4" max="4" width="4.42578125" customWidth="1"/>
    <col min="5" max="5" width="24.28515625" customWidth="1"/>
    <col min="6" max="6" width="27.28515625" bestFit="1" customWidth="1"/>
    <col min="7" max="7" width="26.5703125" bestFit="1" customWidth="1"/>
    <col min="8" max="8" width="25.42578125" bestFit="1" customWidth="1"/>
    <col min="9" max="9" width="25.28515625" bestFit="1" customWidth="1"/>
    <col min="10" max="10" width="24.7109375" bestFit="1" customWidth="1"/>
    <col min="11" max="11" width="4.28515625" customWidth="1"/>
    <col min="12" max="12" width="12.5703125" customWidth="1"/>
    <col min="13" max="13" width="13.28515625" bestFit="1" customWidth="1"/>
    <col min="14" max="15" width="22.7109375" customWidth="1"/>
  </cols>
  <sheetData>
    <row r="1" spans="1:16" x14ac:dyDescent="0.25">
      <c r="A1" s="37"/>
      <c r="B1" s="37"/>
      <c r="C1" s="37"/>
      <c r="D1" s="37"/>
      <c r="E1" s="51" t="s">
        <v>19</v>
      </c>
      <c r="F1" s="51"/>
      <c r="G1" s="51"/>
      <c r="H1" s="51"/>
      <c r="I1" s="51"/>
      <c r="J1" s="51"/>
    </row>
    <row r="2" spans="1:16" x14ac:dyDescent="0.25"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</row>
    <row r="3" spans="1:16" x14ac:dyDescent="0.25">
      <c r="E3" s="16" t="s">
        <v>27</v>
      </c>
      <c r="F3" s="5" t="s">
        <v>3</v>
      </c>
      <c r="G3" s="4" t="s">
        <v>11</v>
      </c>
      <c r="H3" s="16" t="s">
        <v>29</v>
      </c>
      <c r="I3" s="1" t="s">
        <v>4</v>
      </c>
      <c r="J3" s="3" t="s">
        <v>7</v>
      </c>
      <c r="K3" s="2"/>
      <c r="L3" s="2"/>
      <c r="M3" s="2"/>
      <c r="N3" s="2"/>
      <c r="O3" s="2"/>
      <c r="P3" s="2"/>
    </row>
    <row r="4" spans="1:16" x14ac:dyDescent="0.25">
      <c r="E4" s="16" t="s">
        <v>26</v>
      </c>
      <c r="F4" s="5" t="s">
        <v>2</v>
      </c>
      <c r="G4" s="5">
        <v>1980</v>
      </c>
      <c r="H4" s="16" t="s">
        <v>28</v>
      </c>
      <c r="I4" s="1" t="s">
        <v>5</v>
      </c>
      <c r="J4" s="1" t="s">
        <v>8</v>
      </c>
      <c r="K4" s="2"/>
      <c r="L4" s="2"/>
      <c r="M4" s="2"/>
      <c r="N4" s="2"/>
      <c r="O4" s="2"/>
      <c r="P4" s="2"/>
    </row>
    <row r="5" spans="1:16" x14ac:dyDescent="0.25">
      <c r="E5" s="1"/>
      <c r="F5" s="1"/>
      <c r="G5" s="5" t="s">
        <v>21</v>
      </c>
      <c r="H5" s="14"/>
      <c r="I5" s="1" t="s">
        <v>6</v>
      </c>
      <c r="J5" s="1" t="s">
        <v>9</v>
      </c>
      <c r="K5" s="2"/>
      <c r="L5" s="2"/>
      <c r="M5" s="2"/>
      <c r="N5" s="2"/>
      <c r="O5" s="2"/>
      <c r="P5" s="2"/>
    </row>
    <row r="6" spans="1:16" x14ac:dyDescent="0.25">
      <c r="E6" s="1"/>
      <c r="F6" s="1"/>
      <c r="G6" s="1"/>
      <c r="H6" s="1"/>
      <c r="I6" s="1"/>
      <c r="J6" s="1" t="s">
        <v>10</v>
      </c>
      <c r="K6" s="2"/>
      <c r="L6" s="2"/>
      <c r="M6" s="2"/>
      <c r="N6" s="2"/>
      <c r="O6" s="2"/>
      <c r="P6" s="2"/>
    </row>
    <row r="7" spans="1:16" x14ac:dyDescent="0.25">
      <c r="E7" s="1"/>
      <c r="F7" s="1"/>
      <c r="G7" s="1"/>
      <c r="H7" s="1"/>
      <c r="I7" s="1"/>
      <c r="J7" s="1"/>
      <c r="K7" s="2"/>
      <c r="L7" s="2"/>
      <c r="M7" s="2"/>
      <c r="N7" s="2"/>
      <c r="O7" s="2"/>
      <c r="P7" s="2"/>
    </row>
    <row r="8" spans="1:16" x14ac:dyDescent="0.25">
      <c r="E8" s="6"/>
      <c r="F8" s="6"/>
      <c r="G8" s="6"/>
      <c r="H8" s="6"/>
      <c r="I8" s="6"/>
      <c r="J8" s="6"/>
      <c r="K8" s="2"/>
      <c r="L8" s="2"/>
      <c r="M8" s="2"/>
      <c r="N8" s="2"/>
      <c r="O8" s="2"/>
      <c r="P8" s="2"/>
    </row>
    <row r="9" spans="1:16" x14ac:dyDescent="0.25">
      <c r="E9" s="1"/>
      <c r="F9" s="14"/>
      <c r="G9" s="14"/>
      <c r="H9" s="1"/>
      <c r="I9" s="1"/>
      <c r="J9" s="1"/>
      <c r="K9" s="2"/>
      <c r="L9" s="2"/>
      <c r="M9" s="2"/>
      <c r="N9" s="2"/>
      <c r="O9" s="2"/>
      <c r="P9" s="2"/>
    </row>
    <row r="10" spans="1:16" x14ac:dyDescent="0.25">
      <c r="E10" s="1"/>
      <c r="F10" s="13" t="s">
        <v>12</v>
      </c>
      <c r="G10" s="15" t="s">
        <v>13</v>
      </c>
      <c r="H10" s="13" t="s">
        <v>30</v>
      </c>
      <c r="I10" s="15" t="s">
        <v>32</v>
      </c>
      <c r="J10" s="15" t="s">
        <v>36</v>
      </c>
      <c r="K10" s="2"/>
      <c r="L10" s="2"/>
      <c r="M10" s="2"/>
      <c r="N10" s="2"/>
      <c r="O10" s="2"/>
      <c r="P10" s="2"/>
    </row>
    <row r="11" spans="1:16" x14ac:dyDescent="0.25">
      <c r="E11" s="1"/>
      <c r="F11" s="5" t="s">
        <v>21</v>
      </c>
      <c r="G11" s="5" t="s">
        <v>21</v>
      </c>
      <c r="H11" s="5" t="s">
        <v>21</v>
      </c>
      <c r="I11" s="5" t="s">
        <v>21</v>
      </c>
      <c r="J11" s="5" t="s">
        <v>21</v>
      </c>
    </row>
    <row r="12" spans="1:16" x14ac:dyDescent="0.25">
      <c r="E12" s="13" t="s">
        <v>22</v>
      </c>
      <c r="F12" s="1"/>
      <c r="G12" s="5"/>
      <c r="H12" s="5"/>
      <c r="I12" s="1"/>
      <c r="J12" s="1"/>
    </row>
    <row r="13" spans="1:16" x14ac:dyDescent="0.25">
      <c r="E13" s="5" t="s">
        <v>21</v>
      </c>
      <c r="F13" s="1"/>
      <c r="G13" s="1"/>
      <c r="H13" s="13" t="s">
        <v>31</v>
      </c>
      <c r="I13" s="1"/>
      <c r="J13" s="1"/>
    </row>
    <row r="14" spans="1:16" x14ac:dyDescent="0.25">
      <c r="E14" s="1"/>
      <c r="F14" s="1"/>
      <c r="G14" s="1"/>
      <c r="H14" s="5" t="s">
        <v>21</v>
      </c>
      <c r="I14" s="1"/>
      <c r="J14" s="1"/>
    </row>
    <row r="15" spans="1:16" x14ac:dyDescent="0.25">
      <c r="E15" s="6"/>
      <c r="F15" s="6"/>
      <c r="G15" s="7"/>
      <c r="H15" s="7"/>
      <c r="I15" s="6"/>
      <c r="J15" s="6"/>
    </row>
    <row r="16" spans="1:16" x14ac:dyDescent="0.25">
      <c r="E16" s="1"/>
      <c r="F16" s="1"/>
      <c r="G16" s="5"/>
      <c r="H16" s="13" t="s">
        <v>15</v>
      </c>
      <c r="I16" s="1"/>
      <c r="J16" s="13" t="s">
        <v>37</v>
      </c>
    </row>
    <row r="17" spans="5:10" x14ac:dyDescent="0.25">
      <c r="E17" s="1"/>
      <c r="F17" s="1"/>
      <c r="G17" s="1"/>
      <c r="H17" s="5" t="s">
        <v>20</v>
      </c>
      <c r="I17" s="1"/>
      <c r="J17" s="5" t="s">
        <v>21</v>
      </c>
    </row>
    <row r="18" spans="5:10" x14ac:dyDescent="0.25">
      <c r="E18" s="1"/>
      <c r="F18" s="16" t="s">
        <v>16</v>
      </c>
      <c r="G18" s="13" t="s">
        <v>24</v>
      </c>
      <c r="H18" s="1"/>
      <c r="I18" s="1"/>
      <c r="J18" s="1"/>
    </row>
    <row r="19" spans="5:10" x14ac:dyDescent="0.25">
      <c r="E19" s="5" t="s">
        <v>23</v>
      </c>
      <c r="F19" s="16" t="s">
        <v>17</v>
      </c>
      <c r="G19" s="5" t="s">
        <v>21</v>
      </c>
      <c r="H19" s="1"/>
      <c r="I19" s="13" t="s">
        <v>33</v>
      </c>
      <c r="J19" s="13" t="s">
        <v>38</v>
      </c>
    </row>
    <row r="20" spans="5:10" x14ac:dyDescent="0.25">
      <c r="E20" s="5" t="s">
        <v>21</v>
      </c>
      <c r="F20" s="1"/>
      <c r="G20" s="1"/>
      <c r="H20" s="1"/>
      <c r="I20" s="5" t="s">
        <v>21</v>
      </c>
      <c r="J20" s="5" t="s">
        <v>21</v>
      </c>
    </row>
    <row r="21" spans="5:10" x14ac:dyDescent="0.25">
      <c r="E21" s="1"/>
      <c r="F21" s="1"/>
      <c r="G21" s="1"/>
      <c r="H21" s="1"/>
      <c r="I21" s="1"/>
      <c r="J21" s="1"/>
    </row>
    <row r="22" spans="5:10" x14ac:dyDescent="0.25">
      <c r="E22" s="6"/>
      <c r="F22" s="6"/>
      <c r="G22" s="6"/>
      <c r="H22" s="6"/>
      <c r="I22" s="6"/>
      <c r="J22" s="6"/>
    </row>
    <row r="23" spans="5:10" x14ac:dyDescent="0.25">
      <c r="E23" s="8"/>
      <c r="F23" s="9" t="s">
        <v>25</v>
      </c>
      <c r="G23" s="8"/>
      <c r="H23" s="8"/>
      <c r="I23" s="12" t="s">
        <v>34</v>
      </c>
      <c r="J23" s="12" t="s">
        <v>39</v>
      </c>
    </row>
    <row r="24" spans="5:10" x14ac:dyDescent="0.25">
      <c r="E24" s="8"/>
      <c r="F24" s="9" t="s">
        <v>21</v>
      </c>
      <c r="G24" s="8"/>
      <c r="H24" s="8"/>
      <c r="I24" s="10" t="s">
        <v>35</v>
      </c>
      <c r="J24" s="9" t="s">
        <v>21</v>
      </c>
    </row>
    <row r="25" spans="5:10" x14ac:dyDescent="0.25">
      <c r="E25" s="8"/>
      <c r="F25" s="11" t="s">
        <v>18</v>
      </c>
      <c r="G25" s="8"/>
      <c r="H25" s="8"/>
      <c r="I25" s="11" t="s">
        <v>18</v>
      </c>
      <c r="J25" s="12" t="s">
        <v>40</v>
      </c>
    </row>
    <row r="26" spans="5:10" x14ac:dyDescent="0.25">
      <c r="E26" s="8"/>
      <c r="F26" s="8"/>
      <c r="G26" s="8"/>
      <c r="H26" s="8"/>
      <c r="I26" s="8"/>
      <c r="J26" s="9" t="s">
        <v>21</v>
      </c>
    </row>
    <row r="27" spans="5:10" x14ac:dyDescent="0.25">
      <c r="E27" s="8"/>
      <c r="F27" s="8"/>
      <c r="G27" s="8"/>
      <c r="H27" s="8"/>
      <c r="I27" s="8"/>
      <c r="J27" s="11" t="s">
        <v>18</v>
      </c>
    </row>
    <row r="28" spans="5:10" x14ac:dyDescent="0.25">
      <c r="E28" s="8"/>
      <c r="F28" s="8"/>
      <c r="G28" s="8"/>
      <c r="H28" s="8"/>
      <c r="I28" s="8"/>
      <c r="J28" s="8"/>
    </row>
    <row r="29" spans="5:10" x14ac:dyDescent="0.25">
      <c r="E29" s="8"/>
      <c r="F29" s="8"/>
      <c r="G29" s="8"/>
      <c r="H29" s="8"/>
      <c r="I29" s="8"/>
      <c r="J29" s="8"/>
    </row>
    <row r="31" spans="5:10" x14ac:dyDescent="0.25">
      <c r="E31" s="52" t="s">
        <v>76</v>
      </c>
      <c r="F31" s="52"/>
      <c r="G31" s="52"/>
      <c r="H31" s="52"/>
      <c r="I31" s="52"/>
      <c r="J31" s="52"/>
    </row>
    <row r="32" spans="5:10" x14ac:dyDescent="0.25">
      <c r="E32" s="52"/>
      <c r="F32" s="52"/>
      <c r="G32" s="52"/>
      <c r="H32" s="52"/>
      <c r="I32" s="52"/>
      <c r="J32" s="52"/>
    </row>
    <row r="33" spans="1:14" x14ac:dyDescent="0.25">
      <c r="A33" s="1"/>
      <c r="B33" s="1"/>
      <c r="C33" s="1"/>
      <c r="E33" s="53"/>
      <c r="F33" s="53"/>
      <c r="G33" s="53"/>
      <c r="H33" s="53"/>
      <c r="I33" s="53"/>
      <c r="J33" s="53"/>
      <c r="L33" s="1"/>
      <c r="M33" s="1"/>
      <c r="N33" s="1"/>
    </row>
    <row r="34" spans="1:14" x14ac:dyDescent="0.25">
      <c r="A34" s="57" t="s">
        <v>75</v>
      </c>
      <c r="B34" s="58"/>
      <c r="C34" s="59"/>
      <c r="E34" s="13" t="s">
        <v>78</v>
      </c>
      <c r="F34" s="13" t="s">
        <v>79</v>
      </c>
      <c r="G34" s="4"/>
      <c r="H34" s="13" t="s">
        <v>81</v>
      </c>
      <c r="I34" s="13" t="s">
        <v>82</v>
      </c>
      <c r="J34" s="1"/>
      <c r="L34" s="1"/>
      <c r="M34" s="1"/>
      <c r="N34" s="1"/>
    </row>
    <row r="35" spans="1:14" x14ac:dyDescent="0.25">
      <c r="A35" s="60" t="s">
        <v>21</v>
      </c>
      <c r="B35" s="61"/>
      <c r="C35" s="62"/>
      <c r="E35" s="5" t="s">
        <v>2</v>
      </c>
      <c r="F35" s="5" t="s">
        <v>64</v>
      </c>
      <c r="G35" s="13" t="s">
        <v>80</v>
      </c>
      <c r="H35" s="5" t="s">
        <v>64</v>
      </c>
      <c r="I35" s="5" t="s">
        <v>64</v>
      </c>
      <c r="J35" s="17" t="s">
        <v>48</v>
      </c>
      <c r="L35" s="4" t="s">
        <v>124</v>
      </c>
      <c r="M35" s="1"/>
      <c r="N35" s="1"/>
    </row>
    <row r="36" spans="1:14" x14ac:dyDescent="0.25">
      <c r="A36" s="57"/>
      <c r="B36" s="58"/>
      <c r="C36" s="59"/>
      <c r="E36" s="1"/>
      <c r="F36" s="1"/>
      <c r="G36" s="5" t="s">
        <v>64</v>
      </c>
      <c r="H36" s="14"/>
      <c r="I36" s="1"/>
      <c r="J36" s="1"/>
      <c r="L36" s="4" t="s">
        <v>125</v>
      </c>
      <c r="M36" s="1"/>
      <c r="N36" s="5" t="s">
        <v>128</v>
      </c>
    </row>
    <row r="37" spans="1:14" ht="15.75" x14ac:dyDescent="0.25">
      <c r="A37" s="2"/>
      <c r="B37" s="2"/>
      <c r="C37" s="2"/>
      <c r="E37" s="1"/>
      <c r="F37" s="5"/>
      <c r="G37" s="1"/>
      <c r="H37" s="1"/>
      <c r="I37" s="1"/>
      <c r="J37" s="1"/>
      <c r="L37" s="39">
        <v>2003</v>
      </c>
      <c r="M37" s="38"/>
      <c r="N37" s="5">
        <v>1997</v>
      </c>
    </row>
    <row r="38" spans="1:14" x14ac:dyDescent="0.25">
      <c r="A38" s="2"/>
      <c r="B38" s="2"/>
      <c r="C38" s="2"/>
      <c r="E38" s="1"/>
      <c r="F38" s="5"/>
      <c r="G38" s="1"/>
      <c r="H38" s="1"/>
      <c r="I38" s="1"/>
      <c r="J38" s="1"/>
      <c r="L38" s="5" t="s">
        <v>21</v>
      </c>
      <c r="M38" s="1"/>
      <c r="N38" s="5" t="s">
        <v>21</v>
      </c>
    </row>
    <row r="39" spans="1:14" x14ac:dyDescent="0.25">
      <c r="A39" s="2"/>
      <c r="B39" s="2"/>
      <c r="C39" s="2"/>
      <c r="E39" s="6"/>
      <c r="F39" s="6"/>
      <c r="G39" s="6"/>
      <c r="H39" s="6"/>
      <c r="I39" s="6"/>
      <c r="J39" s="6"/>
      <c r="L39" s="1"/>
      <c r="M39" s="1"/>
      <c r="N39" s="1"/>
    </row>
    <row r="40" spans="1:14" x14ac:dyDescent="0.25">
      <c r="A40" s="2"/>
      <c r="B40" s="2"/>
      <c r="C40" s="2"/>
      <c r="E40" s="1"/>
      <c r="F40" s="14"/>
      <c r="G40" s="14"/>
      <c r="H40" s="1"/>
      <c r="I40" s="1"/>
      <c r="J40" s="1"/>
      <c r="L40" s="1"/>
      <c r="M40" s="1"/>
      <c r="N40" s="1"/>
    </row>
    <row r="41" spans="1:14" x14ac:dyDescent="0.25">
      <c r="A41" s="2"/>
      <c r="B41" s="2"/>
      <c r="C41" s="2"/>
      <c r="E41" s="1"/>
      <c r="F41" s="15" t="s">
        <v>83</v>
      </c>
      <c r="G41" s="15"/>
      <c r="H41" s="13"/>
      <c r="I41" s="25"/>
      <c r="J41" s="15"/>
      <c r="L41" s="1"/>
      <c r="M41" s="1"/>
      <c r="N41" s="1"/>
    </row>
    <row r="42" spans="1:14" x14ac:dyDescent="0.25">
      <c r="A42" s="57" t="s">
        <v>74</v>
      </c>
      <c r="B42" s="58"/>
      <c r="C42" s="59"/>
      <c r="E42" s="1"/>
      <c r="F42" s="5" t="s">
        <v>21</v>
      </c>
      <c r="G42" s="5"/>
      <c r="H42" s="5"/>
      <c r="I42" s="26"/>
      <c r="J42" s="5"/>
      <c r="L42" s="4"/>
      <c r="M42" s="4" t="s">
        <v>127</v>
      </c>
      <c r="N42" s="1"/>
    </row>
    <row r="43" spans="1:14" x14ac:dyDescent="0.25">
      <c r="A43" s="57" t="s">
        <v>21</v>
      </c>
      <c r="B43" s="58"/>
      <c r="C43" s="59"/>
      <c r="E43" s="13"/>
      <c r="F43" s="1"/>
      <c r="G43" s="5"/>
      <c r="H43" s="5"/>
      <c r="I43" s="1"/>
      <c r="J43" s="1"/>
      <c r="L43" s="4"/>
      <c r="M43" s="4">
        <v>1976</v>
      </c>
      <c r="N43" s="1"/>
    </row>
    <row r="44" spans="1:14" x14ac:dyDescent="0.25">
      <c r="A44" s="57"/>
      <c r="B44" s="58"/>
      <c r="C44" s="59"/>
      <c r="E44" s="5"/>
      <c r="F44" s="1" t="s">
        <v>84</v>
      </c>
      <c r="G44" s="15"/>
      <c r="H44" s="13"/>
      <c r="I44" s="1"/>
      <c r="J44" s="1"/>
      <c r="L44" s="1"/>
      <c r="M44" s="5" t="s">
        <v>21</v>
      </c>
      <c r="N44" s="1"/>
    </row>
    <row r="45" spans="1:14" x14ac:dyDescent="0.25">
      <c r="A45" s="54"/>
      <c r="B45" s="55"/>
      <c r="C45" s="56"/>
      <c r="E45" s="1"/>
      <c r="F45" s="1"/>
      <c r="G45" s="5"/>
      <c r="H45" s="5"/>
      <c r="I45" s="1"/>
      <c r="J45" s="1"/>
      <c r="L45" s="1"/>
      <c r="M45" s="1"/>
      <c r="N45" s="1"/>
    </row>
    <row r="46" spans="1:14" x14ac:dyDescent="0.25">
      <c r="A46" s="2"/>
      <c r="B46" s="2"/>
      <c r="C46" s="2"/>
      <c r="E46" s="6"/>
      <c r="F46" s="6"/>
      <c r="G46" s="7"/>
      <c r="H46" s="7"/>
      <c r="I46" s="6"/>
      <c r="J46" s="6"/>
      <c r="L46" s="1"/>
      <c r="M46" s="1"/>
      <c r="N46" s="1"/>
    </row>
    <row r="47" spans="1:14" x14ac:dyDescent="0.25">
      <c r="A47" s="2"/>
      <c r="B47" s="2"/>
      <c r="C47" s="2"/>
      <c r="E47" s="1"/>
      <c r="F47" s="1"/>
      <c r="G47" s="5"/>
      <c r="H47" s="13" t="s">
        <v>91</v>
      </c>
      <c r="I47" s="1"/>
      <c r="J47" s="13"/>
      <c r="L47" s="1"/>
      <c r="M47" s="1"/>
      <c r="N47" s="1"/>
    </row>
    <row r="48" spans="1:14" x14ac:dyDescent="0.25">
      <c r="A48" s="2"/>
      <c r="B48" s="2"/>
      <c r="C48" s="2"/>
      <c r="E48" s="1"/>
      <c r="F48" s="1"/>
      <c r="G48" s="1"/>
      <c r="H48" s="5" t="s">
        <v>64</v>
      </c>
      <c r="I48" s="1"/>
      <c r="J48" s="5"/>
      <c r="L48" s="1"/>
      <c r="M48" s="1"/>
      <c r="N48" s="5" t="s">
        <v>128</v>
      </c>
    </row>
    <row r="49" spans="1:14" x14ac:dyDescent="0.25">
      <c r="A49" s="2"/>
      <c r="B49" s="2"/>
      <c r="C49" s="2"/>
      <c r="E49" s="25" t="s">
        <v>86</v>
      </c>
      <c r="F49" s="25"/>
      <c r="G49" s="13" t="s">
        <v>88</v>
      </c>
      <c r="H49" s="1"/>
      <c r="I49" s="1"/>
      <c r="J49" s="1"/>
      <c r="L49" s="1"/>
      <c r="M49" s="1"/>
      <c r="N49" s="5">
        <v>1996</v>
      </c>
    </row>
    <row r="50" spans="1:14" x14ac:dyDescent="0.25">
      <c r="A50" s="2"/>
      <c r="B50" s="2"/>
      <c r="C50" s="2"/>
      <c r="E50" s="22" t="s">
        <v>54</v>
      </c>
      <c r="F50" s="22"/>
      <c r="G50" s="5" t="s">
        <v>21</v>
      </c>
      <c r="H50" s="1"/>
      <c r="I50" s="13" t="s">
        <v>93</v>
      </c>
      <c r="J50" s="13" t="s">
        <v>95</v>
      </c>
      <c r="L50" s="4" t="s">
        <v>126</v>
      </c>
      <c r="M50" s="1"/>
      <c r="N50" s="5" t="s">
        <v>21</v>
      </c>
    </row>
    <row r="51" spans="1:14" x14ac:dyDescent="0.25">
      <c r="A51" s="2"/>
      <c r="B51" s="2"/>
      <c r="C51" s="2"/>
      <c r="E51" s="5"/>
      <c r="F51" s="22"/>
      <c r="G51" s="1"/>
      <c r="H51" s="1"/>
      <c r="I51" s="5" t="s">
        <v>64</v>
      </c>
      <c r="J51" s="5" t="s">
        <v>64</v>
      </c>
      <c r="L51" s="4">
        <v>2003</v>
      </c>
      <c r="M51" s="1"/>
      <c r="N51" s="1"/>
    </row>
    <row r="52" spans="1:14" x14ac:dyDescent="0.25">
      <c r="A52" s="2"/>
      <c r="B52" s="2"/>
      <c r="C52" s="2"/>
      <c r="E52" s="1"/>
      <c r="F52" s="1"/>
      <c r="G52" s="1"/>
      <c r="H52" s="1"/>
      <c r="I52" s="1"/>
      <c r="J52" s="1"/>
      <c r="L52" s="5" t="s">
        <v>21</v>
      </c>
      <c r="M52" s="1"/>
      <c r="N52" s="1"/>
    </row>
    <row r="53" spans="1:14" x14ac:dyDescent="0.25">
      <c r="A53" s="2"/>
      <c r="B53" s="2"/>
      <c r="C53" s="2"/>
      <c r="E53" s="6"/>
      <c r="F53" s="6"/>
      <c r="G53" s="6"/>
      <c r="H53" s="6"/>
      <c r="I53" s="6"/>
      <c r="J53" s="6"/>
      <c r="L53" s="5"/>
      <c r="M53" s="1"/>
      <c r="N53" s="1"/>
    </row>
    <row r="54" spans="1:14" x14ac:dyDescent="0.25">
      <c r="A54" s="1"/>
      <c r="B54" s="1"/>
      <c r="C54" s="1"/>
      <c r="E54" s="19"/>
      <c r="F54" s="18"/>
      <c r="G54" s="19"/>
      <c r="H54" s="19"/>
      <c r="I54" s="20"/>
      <c r="J54" s="20"/>
      <c r="L54" s="1"/>
      <c r="M54" s="1"/>
      <c r="N54" s="1"/>
    </row>
    <row r="55" spans="1:14" x14ac:dyDescent="0.25">
      <c r="A55" s="54" t="s">
        <v>71</v>
      </c>
      <c r="B55" s="55"/>
      <c r="C55" s="56"/>
      <c r="E55" s="25" t="s">
        <v>87</v>
      </c>
      <c r="F55" s="25" t="s">
        <v>85</v>
      </c>
      <c r="G55" s="25" t="s">
        <v>89</v>
      </c>
      <c r="H55" s="13" t="s">
        <v>92</v>
      </c>
      <c r="I55" s="21"/>
      <c r="J55" s="18"/>
      <c r="L55" s="1"/>
      <c r="M55" s="1"/>
      <c r="N55" s="1"/>
    </row>
    <row r="56" spans="1:14" x14ac:dyDescent="0.25">
      <c r="A56" s="54" t="s">
        <v>72</v>
      </c>
      <c r="B56" s="55"/>
      <c r="C56" s="56"/>
      <c r="E56" s="22" t="s">
        <v>54</v>
      </c>
      <c r="F56" s="22" t="s">
        <v>54</v>
      </c>
      <c r="G56" s="22" t="s">
        <v>54</v>
      </c>
      <c r="H56" s="5" t="s">
        <v>64</v>
      </c>
      <c r="I56" s="15" t="s">
        <v>94</v>
      </c>
      <c r="J56" s="15" t="s">
        <v>96</v>
      </c>
      <c r="L56" s="1"/>
      <c r="M56" s="1"/>
      <c r="N56" s="1"/>
    </row>
    <row r="57" spans="1:14" x14ac:dyDescent="0.25">
      <c r="A57" s="54" t="s">
        <v>0</v>
      </c>
      <c r="B57" s="55"/>
      <c r="C57" s="56"/>
      <c r="E57" s="19"/>
      <c r="F57" s="19"/>
      <c r="G57" s="19"/>
      <c r="H57" s="22"/>
      <c r="I57" s="5" t="s">
        <v>21</v>
      </c>
      <c r="J57" s="5" t="s">
        <v>21</v>
      </c>
      <c r="L57" s="1"/>
      <c r="M57" s="1"/>
      <c r="N57" s="1"/>
    </row>
    <row r="58" spans="1:14" x14ac:dyDescent="0.25">
      <c r="A58" s="54" t="s">
        <v>73</v>
      </c>
      <c r="B58" s="55"/>
      <c r="C58" s="56"/>
      <c r="E58" s="19"/>
      <c r="F58" s="19"/>
      <c r="G58" s="15" t="s">
        <v>90</v>
      </c>
      <c r="H58" s="19"/>
      <c r="I58" s="19"/>
      <c r="J58" s="22"/>
      <c r="L58" s="1"/>
      <c r="M58" s="1"/>
      <c r="N58" s="1"/>
    </row>
    <row r="59" spans="1:14" x14ac:dyDescent="0.25">
      <c r="A59" s="1"/>
      <c r="B59" s="1"/>
      <c r="C59" s="1"/>
      <c r="E59" s="19"/>
      <c r="F59" s="19"/>
      <c r="G59" s="5"/>
      <c r="H59" s="19"/>
      <c r="I59" s="19"/>
      <c r="J59" s="19"/>
      <c r="L59" s="1"/>
      <c r="M59" s="1"/>
      <c r="N59" s="1"/>
    </row>
    <row r="60" spans="1:14" x14ac:dyDescent="0.25">
      <c r="A60" s="1"/>
      <c r="B60" s="1"/>
      <c r="C60" s="1"/>
      <c r="E60" s="8"/>
      <c r="F60" s="19"/>
      <c r="G60" s="19"/>
      <c r="H60" s="19"/>
      <c r="I60" s="19"/>
      <c r="J60" s="19"/>
      <c r="L60" s="1"/>
      <c r="M60" s="1"/>
      <c r="N60" s="1"/>
    </row>
    <row r="63" spans="1:14" x14ac:dyDescent="0.25">
      <c r="E63" s="52" t="s">
        <v>41</v>
      </c>
      <c r="F63" s="52"/>
      <c r="G63" s="52"/>
      <c r="H63" s="52"/>
      <c r="I63" s="52"/>
      <c r="J63" s="52"/>
    </row>
    <row r="64" spans="1:14" x14ac:dyDescent="0.25">
      <c r="E64" s="52"/>
      <c r="F64" s="52"/>
      <c r="G64" s="52"/>
      <c r="H64" s="52"/>
      <c r="I64" s="52"/>
      <c r="J64" s="52"/>
    </row>
    <row r="65" spans="5:10" x14ac:dyDescent="0.25">
      <c r="E65" s="53"/>
      <c r="F65" s="53"/>
      <c r="G65" s="53"/>
      <c r="H65" s="53"/>
      <c r="I65" s="53"/>
      <c r="J65" s="53"/>
    </row>
    <row r="66" spans="5:10" x14ac:dyDescent="0.25">
      <c r="E66" s="13" t="s">
        <v>42</v>
      </c>
      <c r="F66" s="5" t="s">
        <v>77</v>
      </c>
      <c r="G66" s="4"/>
      <c r="H66" s="16" t="s">
        <v>45</v>
      </c>
      <c r="I66" s="16" t="s">
        <v>60</v>
      </c>
      <c r="J66" s="1"/>
    </row>
    <row r="67" spans="5:10" x14ac:dyDescent="0.25">
      <c r="E67" s="5" t="s">
        <v>2</v>
      </c>
      <c r="F67" s="5" t="s">
        <v>2</v>
      </c>
      <c r="G67" s="5" t="s">
        <v>44</v>
      </c>
      <c r="H67" s="16" t="s">
        <v>46</v>
      </c>
      <c r="I67" s="16" t="s">
        <v>47</v>
      </c>
      <c r="J67" s="17" t="s">
        <v>48</v>
      </c>
    </row>
    <row r="68" spans="5:10" x14ac:dyDescent="0.25">
      <c r="E68" s="1"/>
      <c r="F68" s="1"/>
      <c r="G68" s="5" t="s">
        <v>1</v>
      </c>
      <c r="H68" s="14"/>
      <c r="I68" s="1"/>
      <c r="J68" s="1"/>
    </row>
    <row r="69" spans="5:10" x14ac:dyDescent="0.25">
      <c r="E69" s="1"/>
      <c r="F69" s="5" t="s">
        <v>43</v>
      </c>
      <c r="G69" s="1"/>
      <c r="H69" s="1"/>
      <c r="I69" s="1"/>
      <c r="J69" s="1"/>
    </row>
    <row r="70" spans="5:10" x14ac:dyDescent="0.25">
      <c r="E70" s="1"/>
      <c r="F70" s="5" t="s">
        <v>2</v>
      </c>
      <c r="G70" s="1"/>
      <c r="H70" s="1"/>
      <c r="I70" s="1"/>
      <c r="J70" s="1"/>
    </row>
    <row r="71" spans="5:10" x14ac:dyDescent="0.25">
      <c r="E71" s="6"/>
      <c r="F71" s="6"/>
      <c r="G71" s="6"/>
      <c r="H71" s="6"/>
      <c r="I71" s="6"/>
      <c r="J71" s="6"/>
    </row>
    <row r="72" spans="5:10" x14ac:dyDescent="0.25">
      <c r="E72" s="1"/>
      <c r="F72" s="14"/>
      <c r="G72" s="14"/>
      <c r="H72" s="1"/>
      <c r="I72" s="1"/>
      <c r="J72" s="1"/>
    </row>
    <row r="73" spans="5:10" x14ac:dyDescent="0.25">
      <c r="E73" s="1"/>
      <c r="F73" s="13" t="s">
        <v>51</v>
      </c>
      <c r="G73" s="15" t="s">
        <v>55</v>
      </c>
      <c r="H73" s="13" t="s">
        <v>61</v>
      </c>
      <c r="I73" s="25" t="s">
        <v>69</v>
      </c>
      <c r="J73" s="15"/>
    </row>
    <row r="74" spans="5:10" x14ac:dyDescent="0.25">
      <c r="E74" s="1"/>
      <c r="F74" s="5" t="s">
        <v>21</v>
      </c>
      <c r="G74" s="5" t="s">
        <v>21</v>
      </c>
      <c r="H74" s="5" t="s">
        <v>21</v>
      </c>
      <c r="I74" s="26" t="s">
        <v>70</v>
      </c>
      <c r="J74" s="5"/>
    </row>
    <row r="75" spans="5:10" x14ac:dyDescent="0.25">
      <c r="E75" s="13" t="s">
        <v>49</v>
      </c>
      <c r="F75" s="1"/>
      <c r="G75" s="5"/>
      <c r="H75" s="5"/>
      <c r="I75" s="1"/>
      <c r="J75" s="1"/>
    </row>
    <row r="76" spans="5:10" x14ac:dyDescent="0.25">
      <c r="E76" s="5" t="s">
        <v>21</v>
      </c>
      <c r="F76" s="1"/>
      <c r="G76" s="15" t="s">
        <v>56</v>
      </c>
      <c r="H76" s="13" t="s">
        <v>62</v>
      </c>
      <c r="I76" s="1"/>
      <c r="J76" s="1"/>
    </row>
    <row r="77" spans="5:10" x14ac:dyDescent="0.25">
      <c r="E77" s="1"/>
      <c r="F77" s="1"/>
      <c r="G77" s="5" t="s">
        <v>21</v>
      </c>
      <c r="H77" s="5" t="s">
        <v>21</v>
      </c>
      <c r="I77" s="1"/>
      <c r="J77" s="1"/>
    </row>
    <row r="78" spans="5:10" x14ac:dyDescent="0.25">
      <c r="E78" s="6"/>
      <c r="F78" s="6"/>
      <c r="G78" s="7"/>
      <c r="H78" s="7"/>
      <c r="I78" s="6"/>
      <c r="J78" s="6"/>
    </row>
    <row r="79" spans="5:10" x14ac:dyDescent="0.25">
      <c r="E79" s="1"/>
      <c r="F79" s="1"/>
      <c r="G79" s="5"/>
      <c r="H79" s="13" t="s">
        <v>63</v>
      </c>
      <c r="I79" s="1"/>
      <c r="J79" s="13"/>
    </row>
    <row r="80" spans="5:10" x14ac:dyDescent="0.25">
      <c r="E80" s="1"/>
      <c r="F80" s="1"/>
      <c r="G80" s="1"/>
      <c r="H80" s="5" t="s">
        <v>64</v>
      </c>
      <c r="I80" s="1"/>
      <c r="J80" s="5"/>
    </row>
    <row r="81" spans="5:10" x14ac:dyDescent="0.25">
      <c r="E81" s="1"/>
      <c r="F81" s="13" t="s">
        <v>52</v>
      </c>
      <c r="G81" s="13" t="s">
        <v>57</v>
      </c>
      <c r="H81" s="1"/>
      <c r="I81" s="1"/>
      <c r="J81" s="1"/>
    </row>
    <row r="82" spans="5:10" ht="18.75" x14ac:dyDescent="0.3">
      <c r="E82" s="28" t="s">
        <v>50</v>
      </c>
      <c r="F82" s="5" t="s">
        <v>21</v>
      </c>
      <c r="G82" s="5" t="s">
        <v>21</v>
      </c>
      <c r="H82" s="1"/>
      <c r="I82" s="24" t="s">
        <v>68</v>
      </c>
      <c r="J82" s="13"/>
    </row>
    <row r="83" spans="5:10" x14ac:dyDescent="0.25">
      <c r="E83" s="5"/>
      <c r="F83" s="1"/>
      <c r="G83" s="1"/>
      <c r="H83" s="1"/>
      <c r="I83" s="22" t="s">
        <v>54</v>
      </c>
      <c r="J83" s="5"/>
    </row>
    <row r="84" spans="5:10" x14ac:dyDescent="0.25">
      <c r="E84" s="1"/>
      <c r="F84" s="1"/>
      <c r="G84" s="1"/>
      <c r="H84" s="1"/>
      <c r="I84" s="1"/>
      <c r="J84" s="1"/>
    </row>
    <row r="85" spans="5:10" x14ac:dyDescent="0.25">
      <c r="E85" s="6"/>
      <c r="F85" s="6"/>
      <c r="G85" s="6"/>
      <c r="H85" s="6"/>
      <c r="I85" s="6"/>
      <c r="J85" s="6"/>
    </row>
    <row r="86" spans="5:10" x14ac:dyDescent="0.25">
      <c r="E86" s="19"/>
      <c r="F86" s="18"/>
      <c r="G86" s="19"/>
      <c r="H86" s="19"/>
      <c r="I86" s="20"/>
      <c r="J86" s="20"/>
    </row>
    <row r="87" spans="5:10" ht="18.75" x14ac:dyDescent="0.3">
      <c r="E87" s="28" t="s">
        <v>50</v>
      </c>
      <c r="F87" s="23" t="s">
        <v>53</v>
      </c>
      <c r="G87" s="15" t="s">
        <v>58</v>
      </c>
      <c r="H87" s="24" t="s">
        <v>65</v>
      </c>
      <c r="I87" s="21"/>
      <c r="J87" s="18"/>
    </row>
    <row r="88" spans="5:10" x14ac:dyDescent="0.25">
      <c r="E88" s="19"/>
      <c r="F88" s="22" t="s">
        <v>54</v>
      </c>
      <c r="G88" s="5" t="s">
        <v>21</v>
      </c>
      <c r="H88" s="22" t="s">
        <v>54</v>
      </c>
      <c r="I88" s="22" t="s">
        <v>67</v>
      </c>
      <c r="J88" s="20"/>
    </row>
    <row r="89" spans="5:10" x14ac:dyDescent="0.25">
      <c r="E89" s="19"/>
      <c r="F89" s="19"/>
      <c r="G89" s="19"/>
      <c r="H89" s="22" t="s">
        <v>66</v>
      </c>
      <c r="I89" s="19"/>
      <c r="J89" s="18"/>
    </row>
    <row r="90" spans="5:10" x14ac:dyDescent="0.25">
      <c r="E90" s="19"/>
      <c r="F90" s="19"/>
      <c r="G90" s="15" t="s">
        <v>59</v>
      </c>
      <c r="H90" s="19"/>
      <c r="I90" s="19"/>
      <c r="J90" s="22"/>
    </row>
    <row r="91" spans="5:10" x14ac:dyDescent="0.25">
      <c r="E91" s="19"/>
      <c r="F91" s="19"/>
      <c r="G91" s="5" t="s">
        <v>21</v>
      </c>
      <c r="H91" s="19"/>
      <c r="I91" s="19"/>
      <c r="J91" s="19"/>
    </row>
    <row r="92" spans="5:10" x14ac:dyDescent="0.25">
      <c r="E92" s="8"/>
      <c r="F92" s="19"/>
      <c r="G92" s="19"/>
      <c r="H92" s="19"/>
      <c r="I92" s="19"/>
      <c r="J92" s="19"/>
    </row>
    <row r="96" spans="5:10" x14ac:dyDescent="0.25">
      <c r="E96" s="52" t="s">
        <v>41</v>
      </c>
      <c r="F96" s="52"/>
      <c r="G96" s="52"/>
      <c r="H96" s="52"/>
      <c r="I96" s="52"/>
      <c r="J96" s="52"/>
    </row>
    <row r="97" spans="5:10" x14ac:dyDescent="0.25">
      <c r="E97" s="52"/>
      <c r="F97" s="52"/>
      <c r="G97" s="52"/>
      <c r="H97" s="52"/>
      <c r="I97" s="52"/>
      <c r="J97" s="52"/>
    </row>
    <row r="98" spans="5:10" x14ac:dyDescent="0.25">
      <c r="E98" s="53"/>
      <c r="F98" s="53"/>
      <c r="G98" s="53"/>
      <c r="H98" s="53"/>
      <c r="I98" s="53"/>
      <c r="J98" s="53"/>
    </row>
    <row r="99" spans="5:10" x14ac:dyDescent="0.25">
      <c r="E99" s="24" t="s">
        <v>123</v>
      </c>
      <c r="F99" s="5" t="s">
        <v>113</v>
      </c>
      <c r="G99" s="4"/>
      <c r="H99" s="13" t="s">
        <v>109</v>
      </c>
      <c r="I99" s="24" t="s">
        <v>99</v>
      </c>
      <c r="J99" s="1"/>
    </row>
    <row r="100" spans="5:10" x14ac:dyDescent="0.25">
      <c r="E100" s="22" t="s">
        <v>54</v>
      </c>
      <c r="F100" s="5" t="s">
        <v>2</v>
      </c>
      <c r="G100" s="5" t="s">
        <v>110</v>
      </c>
      <c r="H100" s="18" t="s">
        <v>14</v>
      </c>
      <c r="I100" s="16" t="s">
        <v>54</v>
      </c>
      <c r="J100" s="3" t="s">
        <v>97</v>
      </c>
    </row>
    <row r="101" spans="5:10" x14ac:dyDescent="0.25">
      <c r="E101" s="1"/>
      <c r="F101" s="1"/>
      <c r="G101" s="5" t="s">
        <v>1</v>
      </c>
      <c r="H101" s="14"/>
      <c r="I101" s="1"/>
      <c r="J101" s="3" t="s">
        <v>98</v>
      </c>
    </row>
    <row r="102" spans="5:10" x14ac:dyDescent="0.25">
      <c r="E102" s="1"/>
      <c r="F102" s="5"/>
      <c r="G102" s="1"/>
      <c r="H102" s="1"/>
      <c r="I102" s="1"/>
      <c r="J102" s="1"/>
    </row>
    <row r="103" spans="5:10" x14ac:dyDescent="0.25">
      <c r="E103" s="1"/>
      <c r="F103" s="5"/>
      <c r="G103" s="1"/>
      <c r="H103" s="1"/>
      <c r="I103" s="1"/>
      <c r="J103" s="1"/>
    </row>
    <row r="104" spans="5:10" x14ac:dyDescent="0.25">
      <c r="E104" s="6"/>
      <c r="F104" s="6"/>
      <c r="G104" s="6"/>
      <c r="H104" s="6"/>
      <c r="I104" s="6"/>
      <c r="J104" s="6"/>
    </row>
    <row r="105" spans="5:10" x14ac:dyDescent="0.25">
      <c r="E105" s="35" t="s">
        <v>121</v>
      </c>
      <c r="F105" s="14"/>
      <c r="G105" s="14"/>
      <c r="H105" s="1"/>
      <c r="I105" s="1"/>
      <c r="J105" s="1"/>
    </row>
    <row r="106" spans="5:10" x14ac:dyDescent="0.25">
      <c r="E106" s="36" t="s">
        <v>21</v>
      </c>
      <c r="F106" s="13" t="s">
        <v>114</v>
      </c>
      <c r="G106" s="15" t="s">
        <v>111</v>
      </c>
      <c r="H106" s="24" t="s">
        <v>108</v>
      </c>
      <c r="I106" s="24" t="s">
        <v>100</v>
      </c>
      <c r="J106" s="15"/>
    </row>
    <row r="107" spans="5:10" x14ac:dyDescent="0.25">
      <c r="E107" s="1"/>
      <c r="F107" s="5" t="s">
        <v>21</v>
      </c>
      <c r="G107" s="5" t="s">
        <v>21</v>
      </c>
      <c r="H107" s="22" t="s">
        <v>54</v>
      </c>
      <c r="I107" s="26" t="s">
        <v>54</v>
      </c>
      <c r="J107" s="5"/>
    </row>
    <row r="108" spans="5:10" x14ac:dyDescent="0.25">
      <c r="E108" s="33" t="s">
        <v>122</v>
      </c>
      <c r="F108" s="1"/>
      <c r="G108" s="5"/>
      <c r="H108" s="5"/>
      <c r="I108" s="1"/>
      <c r="J108" s="1"/>
    </row>
    <row r="109" spans="5:10" x14ac:dyDescent="0.25">
      <c r="E109" s="34" t="s">
        <v>21</v>
      </c>
      <c r="F109" s="1"/>
      <c r="G109" s="15" t="s">
        <v>112</v>
      </c>
      <c r="H109" s="13"/>
      <c r="I109" s="1"/>
      <c r="J109" s="1"/>
    </row>
    <row r="110" spans="5:10" x14ac:dyDescent="0.25">
      <c r="E110" s="1"/>
      <c r="F110" s="1"/>
      <c r="G110" s="5" t="s">
        <v>21</v>
      </c>
      <c r="H110" s="5"/>
      <c r="I110" s="1"/>
      <c r="J110" s="1"/>
    </row>
    <row r="111" spans="5:10" x14ac:dyDescent="0.25">
      <c r="E111" s="6"/>
      <c r="F111" s="6"/>
      <c r="G111" s="7"/>
      <c r="H111" s="7"/>
      <c r="I111" s="6"/>
      <c r="J111" s="6"/>
    </row>
    <row r="112" spans="5:10" x14ac:dyDescent="0.25">
      <c r="E112" s="35" t="s">
        <v>120</v>
      </c>
      <c r="F112" s="1"/>
      <c r="G112" s="5"/>
      <c r="H112" s="13"/>
      <c r="I112" s="1"/>
      <c r="J112" s="15" t="s">
        <v>106</v>
      </c>
    </row>
    <row r="113" spans="5:10" x14ac:dyDescent="0.25">
      <c r="E113" s="36" t="s">
        <v>21</v>
      </c>
      <c r="F113" s="1"/>
      <c r="G113" s="1"/>
      <c r="H113" s="24" t="s">
        <v>107</v>
      </c>
      <c r="I113" s="1" t="s">
        <v>101</v>
      </c>
      <c r="J113" s="5" t="s">
        <v>21</v>
      </c>
    </row>
    <row r="114" spans="5:10" x14ac:dyDescent="0.25">
      <c r="E114" s="1"/>
      <c r="F114" s="13" t="s">
        <v>115</v>
      </c>
      <c r="G114" s="13"/>
      <c r="H114" s="22" t="s">
        <v>54</v>
      </c>
      <c r="I114" s="1" t="s">
        <v>54</v>
      </c>
      <c r="J114" s="1"/>
    </row>
    <row r="115" spans="5:10" x14ac:dyDescent="0.25">
      <c r="E115" s="33" t="s">
        <v>119</v>
      </c>
      <c r="F115" s="5" t="s">
        <v>21</v>
      </c>
      <c r="G115" s="5"/>
      <c r="H115" s="1"/>
      <c r="I115" s="29" t="s">
        <v>102</v>
      </c>
      <c r="J115" s="13"/>
    </row>
    <row r="116" spans="5:10" x14ac:dyDescent="0.25">
      <c r="E116" s="34" t="s">
        <v>21</v>
      </c>
      <c r="F116" s="1"/>
      <c r="G116" s="1"/>
      <c r="H116" s="1"/>
      <c r="I116" s="30" t="s">
        <v>14</v>
      </c>
      <c r="J116" s="5"/>
    </row>
    <row r="117" spans="5:10" x14ac:dyDescent="0.25">
      <c r="E117" s="1"/>
      <c r="F117" s="1"/>
      <c r="G117" s="1"/>
      <c r="H117" s="1"/>
      <c r="I117" s="1"/>
      <c r="J117" s="1"/>
    </row>
    <row r="118" spans="5:10" x14ac:dyDescent="0.25">
      <c r="E118" s="6"/>
      <c r="F118" s="6"/>
      <c r="G118" s="6"/>
      <c r="H118" s="6"/>
      <c r="I118" s="6"/>
      <c r="J118" s="6"/>
    </row>
    <row r="119" spans="5:10" x14ac:dyDescent="0.25">
      <c r="E119" s="19"/>
      <c r="F119" s="18"/>
      <c r="G119" s="19"/>
      <c r="H119" s="19"/>
      <c r="I119" s="20"/>
      <c r="J119" s="20"/>
    </row>
    <row r="120" spans="5:10" x14ac:dyDescent="0.25">
      <c r="E120" s="13" t="s">
        <v>117</v>
      </c>
      <c r="F120" s="13" t="s">
        <v>116</v>
      </c>
      <c r="G120" s="15"/>
      <c r="H120" s="24" t="s">
        <v>65</v>
      </c>
      <c r="I120" s="21"/>
      <c r="J120" s="18"/>
    </row>
    <row r="121" spans="5:10" x14ac:dyDescent="0.25">
      <c r="E121" s="5" t="s">
        <v>21</v>
      </c>
      <c r="F121" s="5" t="s">
        <v>21</v>
      </c>
      <c r="G121" s="5"/>
      <c r="H121" s="22" t="s">
        <v>54</v>
      </c>
      <c r="I121" s="22" t="s">
        <v>103</v>
      </c>
      <c r="J121" s="31" t="s">
        <v>105</v>
      </c>
    </row>
    <row r="122" spans="5:10" x14ac:dyDescent="0.25">
      <c r="E122" s="32" t="s">
        <v>118</v>
      </c>
      <c r="F122" s="19"/>
      <c r="G122" s="19"/>
      <c r="H122" s="22" t="s">
        <v>66</v>
      </c>
      <c r="I122" s="19" t="s">
        <v>104</v>
      </c>
      <c r="J122" s="22" t="s">
        <v>54</v>
      </c>
    </row>
    <row r="123" spans="5:10" x14ac:dyDescent="0.25">
      <c r="E123" s="19"/>
      <c r="F123" s="19"/>
      <c r="G123" s="15"/>
      <c r="H123" s="19"/>
      <c r="I123" s="19"/>
      <c r="J123" s="22"/>
    </row>
    <row r="124" spans="5:10" x14ac:dyDescent="0.25">
      <c r="E124" s="19"/>
      <c r="F124" s="19"/>
      <c r="G124" s="5"/>
      <c r="H124" s="19"/>
      <c r="I124" s="19"/>
      <c r="J124" s="19"/>
    </row>
  </sheetData>
  <mergeCells count="15">
    <mergeCell ref="E96:J98"/>
    <mergeCell ref="A44:C44"/>
    <mergeCell ref="A45:C45"/>
    <mergeCell ref="A34:C34"/>
    <mergeCell ref="A35:C35"/>
    <mergeCell ref="A36:C36"/>
    <mergeCell ref="E63:J65"/>
    <mergeCell ref="A58:C58"/>
    <mergeCell ref="E1:J1"/>
    <mergeCell ref="E31:J33"/>
    <mergeCell ref="A55:C55"/>
    <mergeCell ref="A56:C56"/>
    <mergeCell ref="A57:C57"/>
    <mergeCell ref="A42:C42"/>
    <mergeCell ref="A43:C43"/>
  </mergeCells>
  <pageMargins left="0.25" right="0.25" top="0.75" bottom="0.75" header="0.3" footer="0.3"/>
  <pageSetup paperSize="8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abSelected="1" workbookViewId="0">
      <selection activeCell="C75" sqref="C75"/>
    </sheetView>
  </sheetViews>
  <sheetFormatPr baseColWidth="10" defaultRowHeight="15" x14ac:dyDescent="0.25"/>
  <cols>
    <col min="1" max="1" width="43.28515625" customWidth="1"/>
    <col min="2" max="2" width="7" bestFit="1" customWidth="1"/>
    <col min="3" max="3" width="8.7109375" bestFit="1" customWidth="1"/>
    <col min="4" max="4" width="8.85546875" bestFit="1" customWidth="1"/>
    <col min="5" max="5" width="9.140625" bestFit="1" customWidth="1"/>
    <col min="6" max="6" width="8.7109375" bestFit="1" customWidth="1"/>
    <col min="7" max="7" width="3.85546875" customWidth="1"/>
    <col min="8" max="8" width="23.140625" customWidth="1"/>
  </cols>
  <sheetData>
    <row r="1" spans="1:8" ht="18.75" x14ac:dyDescent="0.3">
      <c r="A1" s="1"/>
      <c r="B1" s="28"/>
      <c r="C1" s="41"/>
      <c r="D1" s="2"/>
      <c r="E1" s="2"/>
    </row>
    <row r="2" spans="1:8" ht="21" x14ac:dyDescent="0.35">
      <c r="A2" s="1"/>
      <c r="B2" s="28"/>
      <c r="C2" s="48" t="s">
        <v>149</v>
      </c>
      <c r="D2" s="48" t="s">
        <v>144</v>
      </c>
      <c r="E2" s="49" t="s">
        <v>143</v>
      </c>
      <c r="F2" s="49" t="s">
        <v>146</v>
      </c>
      <c r="G2" s="45"/>
      <c r="H2" s="28" t="s">
        <v>148</v>
      </c>
    </row>
    <row r="3" spans="1:8" ht="21" x14ac:dyDescent="0.35">
      <c r="A3" s="1"/>
      <c r="B3" s="28"/>
      <c r="C3" s="48" t="s">
        <v>142</v>
      </c>
      <c r="D3" s="48" t="s">
        <v>145</v>
      </c>
      <c r="E3" s="49" t="s">
        <v>21</v>
      </c>
      <c r="F3" s="49" t="s">
        <v>147</v>
      </c>
      <c r="G3" s="46"/>
      <c r="H3" s="46"/>
    </row>
    <row r="4" spans="1:8" ht="21" x14ac:dyDescent="0.35">
      <c r="A4" s="1"/>
      <c r="B4" s="28"/>
      <c r="C4" s="42"/>
      <c r="D4" s="42"/>
      <c r="E4" s="43"/>
      <c r="F4" s="43"/>
      <c r="G4" s="46"/>
      <c r="H4" s="46"/>
    </row>
    <row r="5" spans="1:8" ht="21" x14ac:dyDescent="0.35">
      <c r="A5" s="1"/>
      <c r="B5" s="28"/>
      <c r="C5" s="42"/>
      <c r="D5" s="42"/>
      <c r="E5" s="43"/>
      <c r="F5" s="43"/>
      <c r="G5" s="46"/>
      <c r="H5" s="46"/>
    </row>
    <row r="6" spans="1:8" ht="21" x14ac:dyDescent="0.35">
      <c r="A6" s="27" t="s">
        <v>129</v>
      </c>
      <c r="B6" s="28">
        <v>1979</v>
      </c>
      <c r="C6" s="42"/>
      <c r="D6" s="42"/>
      <c r="E6" s="43">
        <v>12</v>
      </c>
      <c r="F6" s="43">
        <v>220</v>
      </c>
      <c r="G6" s="46"/>
      <c r="H6" s="46">
        <f>SUM(C6*D6+E6*F6)</f>
        <v>2640</v>
      </c>
    </row>
    <row r="7" spans="1:8" ht="21" x14ac:dyDescent="0.35">
      <c r="A7" s="27" t="s">
        <v>129</v>
      </c>
      <c r="B7" s="28">
        <v>1996</v>
      </c>
      <c r="C7" s="42"/>
      <c r="D7" s="42"/>
      <c r="E7" s="43">
        <v>24</v>
      </c>
      <c r="F7" s="43">
        <v>220</v>
      </c>
      <c r="G7" s="46"/>
      <c r="H7" s="46">
        <f t="shared" ref="H7:H51" si="0">SUM(C7*D7+E7*F7)</f>
        <v>5280</v>
      </c>
    </row>
    <row r="8" spans="1:8" ht="21" x14ac:dyDescent="0.35">
      <c r="A8" s="27" t="s">
        <v>129</v>
      </c>
      <c r="B8" s="28">
        <v>1982</v>
      </c>
      <c r="C8" s="42">
        <v>6</v>
      </c>
      <c r="D8" s="42">
        <v>100</v>
      </c>
      <c r="E8" s="43"/>
      <c r="F8" s="43"/>
      <c r="G8" s="46"/>
      <c r="H8" s="46">
        <f t="shared" si="0"/>
        <v>600</v>
      </c>
    </row>
    <row r="9" spans="1:8" ht="21" x14ac:dyDescent="0.35">
      <c r="A9" s="27" t="s">
        <v>129</v>
      </c>
      <c r="B9" s="28">
        <v>1985</v>
      </c>
      <c r="C9" s="42"/>
      <c r="D9" s="42"/>
      <c r="E9" s="43">
        <v>12</v>
      </c>
      <c r="F9" s="43">
        <v>220</v>
      </c>
      <c r="G9" s="46"/>
      <c r="H9" s="46">
        <f t="shared" si="0"/>
        <v>2640</v>
      </c>
    </row>
    <row r="10" spans="1:8" ht="21" x14ac:dyDescent="0.35">
      <c r="A10" s="27" t="s">
        <v>129</v>
      </c>
      <c r="B10" s="28">
        <v>1986</v>
      </c>
      <c r="C10" s="42"/>
      <c r="D10" s="42"/>
      <c r="E10" s="43">
        <v>6</v>
      </c>
      <c r="F10" s="43">
        <v>220</v>
      </c>
      <c r="G10" s="46"/>
      <c r="H10" s="46">
        <f t="shared" si="0"/>
        <v>1320</v>
      </c>
    </row>
    <row r="11" spans="1:8" ht="21" x14ac:dyDescent="0.35">
      <c r="A11" s="27" t="s">
        <v>129</v>
      </c>
      <c r="B11" s="28">
        <v>1988</v>
      </c>
      <c r="C11" s="42"/>
      <c r="D11" s="42"/>
      <c r="E11" s="43">
        <v>6</v>
      </c>
      <c r="F11" s="43">
        <v>220</v>
      </c>
      <c r="G11" s="46"/>
      <c r="H11" s="46">
        <f t="shared" si="0"/>
        <v>1320</v>
      </c>
    </row>
    <row r="12" spans="1:8" ht="21" x14ac:dyDescent="0.35">
      <c r="A12" s="27" t="s">
        <v>129</v>
      </c>
      <c r="B12" s="28">
        <v>1990</v>
      </c>
      <c r="C12" s="42">
        <v>6</v>
      </c>
      <c r="D12" s="42">
        <v>160</v>
      </c>
      <c r="E12" s="43"/>
      <c r="F12" s="43"/>
      <c r="G12" s="46"/>
      <c r="H12" s="46">
        <f t="shared" si="0"/>
        <v>960</v>
      </c>
    </row>
    <row r="13" spans="1:8" ht="21" x14ac:dyDescent="0.35">
      <c r="A13" s="27" t="s">
        <v>129</v>
      </c>
      <c r="B13" s="28">
        <v>1992</v>
      </c>
      <c r="C13" s="42"/>
      <c r="D13" s="42"/>
      <c r="E13" s="43">
        <v>6</v>
      </c>
      <c r="F13" s="43">
        <v>220</v>
      </c>
      <c r="G13" s="46"/>
      <c r="H13" s="46">
        <f t="shared" si="0"/>
        <v>1320</v>
      </c>
    </row>
    <row r="14" spans="1:8" ht="21" x14ac:dyDescent="0.35">
      <c r="A14" s="27" t="s">
        <v>129</v>
      </c>
      <c r="B14" s="28">
        <v>1996</v>
      </c>
      <c r="C14" s="42"/>
      <c r="D14" s="42"/>
      <c r="E14" s="43">
        <v>6</v>
      </c>
      <c r="F14" s="43">
        <v>220</v>
      </c>
      <c r="G14" s="46"/>
      <c r="H14" s="46">
        <f t="shared" si="0"/>
        <v>1320</v>
      </c>
    </row>
    <row r="15" spans="1:8" ht="21" x14ac:dyDescent="0.35">
      <c r="A15" s="27" t="s">
        <v>129</v>
      </c>
      <c r="B15" s="28">
        <v>1997</v>
      </c>
      <c r="C15" s="42"/>
      <c r="D15" s="42"/>
      <c r="E15" s="43">
        <v>3</v>
      </c>
      <c r="F15" s="43">
        <v>220</v>
      </c>
      <c r="G15" s="46"/>
      <c r="H15" s="46">
        <f t="shared" si="0"/>
        <v>660</v>
      </c>
    </row>
    <row r="16" spans="1:8" ht="21" x14ac:dyDescent="0.35">
      <c r="A16" s="27" t="s">
        <v>129</v>
      </c>
      <c r="B16" s="28">
        <v>1999</v>
      </c>
      <c r="C16" s="42">
        <v>12</v>
      </c>
      <c r="D16" s="42">
        <v>100</v>
      </c>
      <c r="E16" s="43"/>
      <c r="F16" s="43"/>
      <c r="G16" s="46"/>
      <c r="H16" s="46">
        <f t="shared" si="0"/>
        <v>1200</v>
      </c>
    </row>
    <row r="17" spans="1:8" ht="21" x14ac:dyDescent="0.35">
      <c r="A17" s="27" t="s">
        <v>129</v>
      </c>
      <c r="B17" s="28">
        <v>1998</v>
      </c>
      <c r="C17" s="42">
        <v>12</v>
      </c>
      <c r="D17" s="42">
        <v>100</v>
      </c>
      <c r="E17" s="43"/>
      <c r="F17" s="43"/>
      <c r="G17" s="46"/>
      <c r="H17" s="46">
        <f t="shared" si="0"/>
        <v>1200</v>
      </c>
    </row>
    <row r="18" spans="1:8" ht="21" x14ac:dyDescent="0.35">
      <c r="A18" s="27" t="s">
        <v>129</v>
      </c>
      <c r="B18" s="28">
        <v>2003</v>
      </c>
      <c r="C18" s="42">
        <v>12</v>
      </c>
      <c r="D18" s="42">
        <v>100</v>
      </c>
      <c r="E18" s="43">
        <v>12</v>
      </c>
      <c r="F18" s="43">
        <v>220</v>
      </c>
      <c r="G18" s="46"/>
      <c r="H18" s="46">
        <f t="shared" si="0"/>
        <v>3840</v>
      </c>
    </row>
    <row r="19" spans="1:8" ht="21" x14ac:dyDescent="0.35">
      <c r="A19" s="27"/>
      <c r="B19" s="28"/>
      <c r="C19" s="42"/>
      <c r="D19" s="42"/>
      <c r="E19" s="43"/>
      <c r="F19" s="43"/>
      <c r="G19" s="46"/>
      <c r="H19" s="46"/>
    </row>
    <row r="20" spans="1:8" ht="21" x14ac:dyDescent="0.35">
      <c r="A20" s="27"/>
      <c r="B20" s="28"/>
      <c r="C20" s="42"/>
      <c r="D20" s="42"/>
      <c r="E20" s="43"/>
      <c r="F20" s="43"/>
      <c r="G20" s="46"/>
      <c r="H20" s="46"/>
    </row>
    <row r="21" spans="1:8" ht="21" x14ac:dyDescent="0.35">
      <c r="A21" s="27"/>
      <c r="B21" s="28"/>
      <c r="C21" s="42"/>
      <c r="D21" s="42"/>
      <c r="E21" s="43"/>
      <c r="F21" s="43"/>
      <c r="G21" s="46"/>
      <c r="H21" s="46"/>
    </row>
    <row r="22" spans="1:8" ht="21" x14ac:dyDescent="0.35">
      <c r="A22" s="27"/>
      <c r="B22" s="28"/>
      <c r="C22" s="42"/>
      <c r="D22" s="42"/>
      <c r="E22" s="43"/>
      <c r="F22" s="43"/>
      <c r="G22" s="46"/>
      <c r="H22" s="46"/>
    </row>
    <row r="23" spans="1:8" ht="21" x14ac:dyDescent="0.35">
      <c r="A23" s="27" t="s">
        <v>130</v>
      </c>
      <c r="B23" s="28">
        <v>1989</v>
      </c>
      <c r="C23" s="42"/>
      <c r="D23" s="42"/>
      <c r="E23" s="43">
        <v>6</v>
      </c>
      <c r="F23" s="43">
        <v>220</v>
      </c>
      <c r="G23" s="46"/>
      <c r="H23" s="46">
        <f t="shared" si="0"/>
        <v>1320</v>
      </c>
    </row>
    <row r="24" spans="1:8" ht="21" x14ac:dyDescent="0.35">
      <c r="A24" s="27" t="s">
        <v>130</v>
      </c>
      <c r="B24" s="28">
        <v>1990</v>
      </c>
      <c r="C24" s="42">
        <v>24</v>
      </c>
      <c r="D24" s="42">
        <v>160</v>
      </c>
      <c r="E24" s="43">
        <v>6</v>
      </c>
      <c r="F24" s="43">
        <v>240</v>
      </c>
      <c r="G24" s="46"/>
      <c r="H24" s="46">
        <f t="shared" si="0"/>
        <v>5280</v>
      </c>
    </row>
    <row r="25" spans="1:8" ht="21" x14ac:dyDescent="0.35">
      <c r="A25" s="27" t="s">
        <v>130</v>
      </c>
      <c r="B25" s="28">
        <v>1996</v>
      </c>
      <c r="C25" s="42"/>
      <c r="D25" s="42"/>
      <c r="E25" s="43">
        <v>12</v>
      </c>
      <c r="F25" s="43">
        <v>220</v>
      </c>
      <c r="G25" s="46"/>
      <c r="H25" s="46">
        <f t="shared" si="0"/>
        <v>2640</v>
      </c>
    </row>
    <row r="26" spans="1:8" ht="21" x14ac:dyDescent="0.35">
      <c r="A26" s="27" t="s">
        <v>130</v>
      </c>
      <c r="B26" s="28">
        <v>1998</v>
      </c>
      <c r="C26" s="42"/>
      <c r="D26" s="42"/>
      <c r="E26" s="43">
        <v>12</v>
      </c>
      <c r="F26" s="43">
        <v>220</v>
      </c>
      <c r="G26" s="46"/>
      <c r="H26" s="46">
        <f t="shared" si="0"/>
        <v>2640</v>
      </c>
    </row>
    <row r="27" spans="1:8" ht="21" x14ac:dyDescent="0.35">
      <c r="A27" s="27" t="s">
        <v>130</v>
      </c>
      <c r="B27" s="28">
        <v>1999</v>
      </c>
      <c r="C27" s="42"/>
      <c r="D27" s="42"/>
      <c r="E27" s="43">
        <v>12</v>
      </c>
      <c r="F27" s="43">
        <v>220</v>
      </c>
      <c r="G27" s="46"/>
      <c r="H27" s="46">
        <f t="shared" si="0"/>
        <v>2640</v>
      </c>
    </row>
    <row r="28" spans="1:8" ht="21" x14ac:dyDescent="0.35">
      <c r="A28" s="27" t="s">
        <v>130</v>
      </c>
      <c r="B28" s="28">
        <v>2005</v>
      </c>
      <c r="C28" s="42"/>
      <c r="D28" s="42"/>
      <c r="E28" s="43">
        <v>6</v>
      </c>
      <c r="F28" s="43">
        <v>220</v>
      </c>
      <c r="G28" s="46"/>
      <c r="H28" s="46">
        <f t="shared" si="0"/>
        <v>1320</v>
      </c>
    </row>
    <row r="29" spans="1:8" ht="21" x14ac:dyDescent="0.35">
      <c r="A29" s="27"/>
      <c r="B29" s="28"/>
      <c r="C29" s="42"/>
      <c r="D29" s="42"/>
      <c r="E29" s="43"/>
      <c r="F29" s="43"/>
      <c r="G29" s="46"/>
      <c r="H29" s="46"/>
    </row>
    <row r="30" spans="1:8" ht="21" x14ac:dyDescent="0.35">
      <c r="A30" s="27" t="s">
        <v>140</v>
      </c>
      <c r="B30" s="28">
        <v>1989</v>
      </c>
      <c r="C30" s="42"/>
      <c r="D30" s="42"/>
      <c r="E30" s="43">
        <v>6</v>
      </c>
      <c r="F30" s="43">
        <v>220</v>
      </c>
      <c r="G30" s="46"/>
      <c r="H30" s="46">
        <f t="shared" si="0"/>
        <v>1320</v>
      </c>
    </row>
    <row r="31" spans="1:8" ht="21" x14ac:dyDescent="0.35">
      <c r="A31" s="27" t="s">
        <v>140</v>
      </c>
      <c r="B31" s="28">
        <v>2003</v>
      </c>
      <c r="C31" s="42"/>
      <c r="D31" s="42"/>
      <c r="E31" s="43">
        <v>6</v>
      </c>
      <c r="F31" s="43">
        <v>220</v>
      </c>
      <c r="G31" s="46"/>
      <c r="H31" s="46">
        <f t="shared" si="0"/>
        <v>1320</v>
      </c>
    </row>
    <row r="32" spans="1:8" ht="21" x14ac:dyDescent="0.35">
      <c r="A32" s="27"/>
      <c r="B32" s="28"/>
      <c r="C32" s="42"/>
      <c r="D32" s="42"/>
      <c r="E32" s="43"/>
      <c r="F32" s="43"/>
      <c r="G32" s="46"/>
      <c r="H32" s="46"/>
    </row>
    <row r="33" spans="1:8" ht="21" x14ac:dyDescent="0.35">
      <c r="A33" s="27" t="s">
        <v>131</v>
      </c>
      <c r="B33" s="28">
        <v>1990</v>
      </c>
      <c r="C33" s="42">
        <v>12</v>
      </c>
      <c r="D33" s="42">
        <v>120</v>
      </c>
      <c r="E33" s="43"/>
      <c r="F33" s="43"/>
      <c r="G33" s="46"/>
      <c r="H33" s="46">
        <f t="shared" si="0"/>
        <v>1440</v>
      </c>
    </row>
    <row r="34" spans="1:8" ht="21" x14ac:dyDescent="0.35">
      <c r="A34" s="27" t="s">
        <v>131</v>
      </c>
      <c r="B34" s="28">
        <v>1999</v>
      </c>
      <c r="C34" s="42"/>
      <c r="D34" s="42"/>
      <c r="E34" s="43">
        <v>12</v>
      </c>
      <c r="F34" s="43">
        <v>220</v>
      </c>
      <c r="G34" s="46"/>
      <c r="H34" s="46">
        <f t="shared" si="0"/>
        <v>2640</v>
      </c>
    </row>
    <row r="35" spans="1:8" ht="21" x14ac:dyDescent="0.35">
      <c r="A35" s="27"/>
      <c r="B35" s="28"/>
      <c r="C35" s="42"/>
      <c r="D35" s="42"/>
      <c r="E35" s="43"/>
      <c r="F35" s="43"/>
      <c r="G35" s="46"/>
      <c r="H35" s="46"/>
    </row>
    <row r="36" spans="1:8" ht="21" x14ac:dyDescent="0.35">
      <c r="A36" s="27" t="s">
        <v>141</v>
      </c>
      <c r="B36" s="28">
        <v>2003</v>
      </c>
      <c r="C36" s="42"/>
      <c r="D36" s="42"/>
      <c r="E36" s="43">
        <v>6</v>
      </c>
      <c r="F36" s="43">
        <v>220</v>
      </c>
      <c r="G36" s="46"/>
      <c r="H36" s="46">
        <f t="shared" si="0"/>
        <v>1320</v>
      </c>
    </row>
    <row r="37" spans="1:8" ht="21" x14ac:dyDescent="0.35">
      <c r="A37" s="27" t="s">
        <v>141</v>
      </c>
      <c r="B37" s="28">
        <v>1990</v>
      </c>
      <c r="C37" s="42"/>
      <c r="D37" s="42">
        <v>120</v>
      </c>
      <c r="E37" s="43">
        <v>6</v>
      </c>
      <c r="F37" s="43">
        <v>240</v>
      </c>
      <c r="G37" s="46"/>
      <c r="H37" s="46">
        <f t="shared" si="0"/>
        <v>1440</v>
      </c>
    </row>
    <row r="38" spans="1:8" ht="21" x14ac:dyDescent="0.35">
      <c r="A38" s="27"/>
      <c r="B38" s="28"/>
      <c r="C38" s="42"/>
      <c r="D38" s="42"/>
      <c r="E38" s="43"/>
      <c r="F38" s="43"/>
      <c r="G38" s="46"/>
      <c r="H38" s="46"/>
    </row>
    <row r="39" spans="1:8" ht="21" x14ac:dyDescent="0.35">
      <c r="A39" s="27" t="s">
        <v>132</v>
      </c>
      <c r="B39" s="28">
        <v>1976</v>
      </c>
      <c r="C39" s="42"/>
      <c r="D39" s="42"/>
      <c r="E39" s="43">
        <v>3</v>
      </c>
      <c r="F39" s="43">
        <v>220</v>
      </c>
      <c r="G39" s="46"/>
      <c r="H39" s="46">
        <f t="shared" si="0"/>
        <v>660</v>
      </c>
    </row>
    <row r="40" spans="1:8" ht="21" x14ac:dyDescent="0.35">
      <c r="A40" s="27"/>
      <c r="B40" s="28"/>
      <c r="C40" s="42"/>
      <c r="D40" s="42"/>
      <c r="E40" s="43"/>
      <c r="F40" s="43"/>
      <c r="G40" s="46"/>
      <c r="H40" s="46"/>
    </row>
    <row r="41" spans="1:8" ht="21" x14ac:dyDescent="0.35">
      <c r="A41" s="27" t="s">
        <v>133</v>
      </c>
      <c r="B41" s="28">
        <v>1998</v>
      </c>
      <c r="C41" s="42"/>
      <c r="D41" s="42"/>
      <c r="E41" s="43">
        <v>12</v>
      </c>
      <c r="F41" s="43">
        <v>200</v>
      </c>
      <c r="G41" s="46"/>
      <c r="H41" s="46">
        <f t="shared" si="0"/>
        <v>2400</v>
      </c>
    </row>
    <row r="42" spans="1:8" ht="21" x14ac:dyDescent="0.35">
      <c r="A42" s="27" t="s">
        <v>133</v>
      </c>
      <c r="B42" s="28">
        <v>1996</v>
      </c>
      <c r="C42" s="42"/>
      <c r="D42" s="42"/>
      <c r="E42" s="43">
        <v>12</v>
      </c>
      <c r="F42" s="43">
        <v>220</v>
      </c>
      <c r="G42" s="46"/>
      <c r="H42" s="46">
        <f t="shared" si="0"/>
        <v>2640</v>
      </c>
    </row>
    <row r="43" spans="1:8" ht="21" x14ac:dyDescent="0.35">
      <c r="A43" s="27" t="s">
        <v>133</v>
      </c>
      <c r="B43" s="28">
        <v>2003</v>
      </c>
      <c r="C43" s="42"/>
      <c r="D43" s="42"/>
      <c r="E43" s="43">
        <v>6</v>
      </c>
      <c r="F43" s="43">
        <v>200</v>
      </c>
      <c r="G43" s="46"/>
      <c r="H43" s="46">
        <f t="shared" si="0"/>
        <v>1200</v>
      </c>
    </row>
    <row r="44" spans="1:8" ht="21" x14ac:dyDescent="0.35">
      <c r="A44" s="27"/>
      <c r="B44" s="28"/>
      <c r="C44" s="42"/>
      <c r="D44" s="42"/>
      <c r="E44" s="43"/>
      <c r="F44" s="43"/>
      <c r="G44" s="46"/>
      <c r="H44" s="46"/>
    </row>
    <row r="45" spans="1:8" ht="21" x14ac:dyDescent="0.35">
      <c r="A45" s="27" t="s">
        <v>134</v>
      </c>
      <c r="B45" s="28">
        <v>2003</v>
      </c>
      <c r="C45" s="42"/>
      <c r="D45" s="42"/>
      <c r="E45" s="43">
        <v>6</v>
      </c>
      <c r="F45" s="43">
        <v>200</v>
      </c>
      <c r="G45" s="46"/>
      <c r="H45" s="46">
        <f t="shared" si="0"/>
        <v>1200</v>
      </c>
    </row>
    <row r="46" spans="1:8" ht="21" x14ac:dyDescent="0.35">
      <c r="A46" s="27"/>
      <c r="B46" s="28"/>
      <c r="C46" s="42"/>
      <c r="D46" s="42"/>
      <c r="E46" s="43"/>
      <c r="F46" s="43"/>
      <c r="G46" s="46"/>
      <c r="H46" s="46"/>
    </row>
    <row r="47" spans="1:8" ht="21" x14ac:dyDescent="0.35">
      <c r="A47" s="27" t="s">
        <v>135</v>
      </c>
      <c r="B47" s="28">
        <v>2003</v>
      </c>
      <c r="C47" s="42"/>
      <c r="D47" s="42"/>
      <c r="E47" s="43">
        <v>12</v>
      </c>
      <c r="F47" s="43">
        <v>200</v>
      </c>
      <c r="G47" s="46"/>
      <c r="H47" s="46">
        <f t="shared" si="0"/>
        <v>2400</v>
      </c>
    </row>
    <row r="48" spans="1:8" ht="21" x14ac:dyDescent="0.35">
      <c r="A48" s="27"/>
      <c r="B48" s="28"/>
      <c r="C48" s="42"/>
      <c r="D48" s="42"/>
      <c r="E48" s="43"/>
      <c r="F48" s="43"/>
      <c r="G48" s="46"/>
      <c r="H48" s="46"/>
    </row>
    <row r="49" spans="1:8" ht="21" x14ac:dyDescent="0.35">
      <c r="A49" s="27" t="s">
        <v>136</v>
      </c>
      <c r="B49" s="28">
        <v>1996</v>
      </c>
      <c r="C49" s="42"/>
      <c r="D49" s="42"/>
      <c r="E49" s="43">
        <v>6</v>
      </c>
      <c r="F49" s="43">
        <v>100</v>
      </c>
      <c r="G49" s="46"/>
      <c r="H49" s="46">
        <f t="shared" si="0"/>
        <v>600</v>
      </c>
    </row>
    <row r="50" spans="1:8" ht="21" x14ac:dyDescent="0.35">
      <c r="A50" s="27"/>
      <c r="B50" s="28"/>
      <c r="C50" s="42"/>
      <c r="D50" s="42"/>
      <c r="E50" s="43"/>
      <c r="F50" s="43"/>
      <c r="G50" s="46"/>
      <c r="H50" s="46"/>
    </row>
    <row r="51" spans="1:8" ht="21" x14ac:dyDescent="0.35">
      <c r="A51" s="27" t="s">
        <v>137</v>
      </c>
      <c r="B51" s="28">
        <v>1998</v>
      </c>
      <c r="C51" s="42">
        <v>12</v>
      </c>
      <c r="D51" s="42">
        <v>120</v>
      </c>
      <c r="E51" s="43"/>
      <c r="F51" s="43"/>
      <c r="G51" s="46"/>
      <c r="H51" s="46">
        <f t="shared" si="0"/>
        <v>1440</v>
      </c>
    </row>
    <row r="52" spans="1:8" ht="21" x14ac:dyDescent="0.35">
      <c r="A52" s="44"/>
      <c r="B52" s="28"/>
      <c r="C52" s="42"/>
      <c r="D52" s="42"/>
      <c r="E52" s="43"/>
      <c r="F52" s="43"/>
      <c r="G52" s="46"/>
      <c r="H52" s="46"/>
    </row>
    <row r="53" spans="1:8" ht="21" x14ac:dyDescent="0.35">
      <c r="A53" s="44" t="s">
        <v>150</v>
      </c>
      <c r="B53" s="28">
        <v>1990</v>
      </c>
      <c r="C53" s="42">
        <v>12</v>
      </c>
      <c r="D53" s="42">
        <v>160</v>
      </c>
      <c r="E53" s="43">
        <v>12</v>
      </c>
      <c r="F53" s="43">
        <v>290</v>
      </c>
      <c r="G53" s="46"/>
      <c r="H53" s="46">
        <f t="shared" ref="H53:H72" si="1">SUM(C53*D53+E53*F53)</f>
        <v>5400</v>
      </c>
    </row>
    <row r="54" spans="1:8" ht="21" x14ac:dyDescent="0.35">
      <c r="A54" s="44" t="s">
        <v>150</v>
      </c>
      <c r="B54" s="28">
        <v>2006</v>
      </c>
      <c r="C54" s="42"/>
      <c r="D54" s="42"/>
      <c r="E54" s="43">
        <v>6</v>
      </c>
      <c r="F54" s="43">
        <v>250</v>
      </c>
      <c r="G54" s="46"/>
      <c r="H54" s="46">
        <f t="shared" si="1"/>
        <v>1500</v>
      </c>
    </row>
    <row r="55" spans="1:8" ht="21" x14ac:dyDescent="0.35">
      <c r="A55" s="44" t="s">
        <v>150</v>
      </c>
      <c r="B55" s="28">
        <v>1996</v>
      </c>
      <c r="C55" s="42"/>
      <c r="D55" s="42"/>
      <c r="E55" s="43">
        <v>24</v>
      </c>
      <c r="F55" s="43">
        <v>290</v>
      </c>
      <c r="G55" s="46"/>
      <c r="H55" s="46">
        <f t="shared" si="1"/>
        <v>6960</v>
      </c>
    </row>
    <row r="56" spans="1:8" ht="21" x14ac:dyDescent="0.35">
      <c r="A56" s="44" t="s">
        <v>150</v>
      </c>
      <c r="B56" s="28">
        <v>1993</v>
      </c>
      <c r="C56" s="42"/>
      <c r="D56" s="42"/>
      <c r="E56" s="43">
        <v>6</v>
      </c>
      <c r="F56" s="43">
        <v>290</v>
      </c>
      <c r="G56" s="46"/>
      <c r="H56" s="46">
        <f t="shared" si="1"/>
        <v>1740</v>
      </c>
    </row>
    <row r="57" spans="1:8" ht="21" x14ac:dyDescent="0.35">
      <c r="A57" s="44" t="s">
        <v>151</v>
      </c>
      <c r="B57" s="28">
        <v>1999</v>
      </c>
      <c r="C57" s="42"/>
      <c r="D57" s="42"/>
      <c r="E57" s="43">
        <v>6</v>
      </c>
      <c r="F57" s="43">
        <v>290</v>
      </c>
      <c r="G57" s="46"/>
      <c r="H57" s="46">
        <f t="shared" si="1"/>
        <v>1740</v>
      </c>
    </row>
    <row r="58" spans="1:8" ht="21" x14ac:dyDescent="0.35">
      <c r="A58" s="44" t="s">
        <v>150</v>
      </c>
      <c r="B58" s="28">
        <v>2003</v>
      </c>
      <c r="C58" s="42"/>
      <c r="D58" s="42"/>
      <c r="E58" s="43">
        <v>6</v>
      </c>
      <c r="F58" s="43">
        <v>290</v>
      </c>
      <c r="G58" s="46"/>
      <c r="H58" s="46">
        <f t="shared" si="1"/>
        <v>1740</v>
      </c>
    </row>
    <row r="59" spans="1:8" ht="21" x14ac:dyDescent="0.35">
      <c r="A59" s="27"/>
      <c r="B59" s="28"/>
      <c r="C59" s="42"/>
      <c r="D59" s="42"/>
      <c r="E59" s="43"/>
      <c r="F59" s="43"/>
      <c r="G59" s="46"/>
      <c r="H59" s="46"/>
    </row>
    <row r="60" spans="1:8" ht="21" x14ac:dyDescent="0.35">
      <c r="A60" s="27" t="s">
        <v>138</v>
      </c>
      <c r="B60" s="28">
        <v>1995</v>
      </c>
      <c r="C60" s="42">
        <v>6</v>
      </c>
      <c r="D60" s="42">
        <v>250</v>
      </c>
      <c r="E60" s="43"/>
      <c r="F60" s="43"/>
      <c r="G60" s="46"/>
      <c r="H60" s="46">
        <f t="shared" si="1"/>
        <v>1500</v>
      </c>
    </row>
    <row r="61" spans="1:8" ht="21" x14ac:dyDescent="0.35">
      <c r="A61" s="27" t="s">
        <v>138</v>
      </c>
      <c r="B61" s="28">
        <v>1996</v>
      </c>
      <c r="C61" s="42"/>
      <c r="D61" s="42"/>
      <c r="E61" s="43">
        <v>6</v>
      </c>
      <c r="F61" s="43">
        <v>500</v>
      </c>
      <c r="G61" s="46"/>
      <c r="H61" s="46">
        <f t="shared" si="1"/>
        <v>3000</v>
      </c>
    </row>
    <row r="62" spans="1:8" ht="21" x14ac:dyDescent="0.35">
      <c r="A62" s="27" t="s">
        <v>138</v>
      </c>
      <c r="B62" s="28">
        <v>1997</v>
      </c>
      <c r="C62" s="42"/>
      <c r="D62" s="42"/>
      <c r="E62" s="43">
        <v>6</v>
      </c>
      <c r="F62" s="43">
        <v>480</v>
      </c>
      <c r="G62" s="46"/>
      <c r="H62" s="46">
        <f t="shared" si="1"/>
        <v>2880</v>
      </c>
    </row>
    <row r="63" spans="1:8" ht="21" x14ac:dyDescent="0.35">
      <c r="A63" s="27" t="s">
        <v>138</v>
      </c>
      <c r="B63" s="28">
        <v>1990</v>
      </c>
      <c r="C63" s="42">
        <v>12</v>
      </c>
      <c r="D63" s="42">
        <v>300</v>
      </c>
      <c r="E63" s="43">
        <v>6</v>
      </c>
      <c r="F63" s="43">
        <v>520</v>
      </c>
      <c r="G63" s="46"/>
      <c r="H63" s="46">
        <f t="shared" si="1"/>
        <v>6720</v>
      </c>
    </row>
    <row r="64" spans="1:8" ht="21" x14ac:dyDescent="0.35">
      <c r="A64" s="27" t="s">
        <v>138</v>
      </c>
      <c r="B64" s="28">
        <v>1999</v>
      </c>
      <c r="C64" s="42"/>
      <c r="D64" s="42"/>
      <c r="E64" s="43">
        <v>6</v>
      </c>
      <c r="F64" s="43">
        <v>500</v>
      </c>
      <c r="G64" s="46"/>
      <c r="H64" s="46">
        <f t="shared" si="1"/>
        <v>3000</v>
      </c>
    </row>
    <row r="65" spans="1:8" ht="21" x14ac:dyDescent="0.35">
      <c r="A65" s="27" t="s">
        <v>138</v>
      </c>
      <c r="B65" s="28">
        <v>1998</v>
      </c>
      <c r="C65" s="42"/>
      <c r="D65" s="42"/>
      <c r="E65" s="43">
        <v>6</v>
      </c>
      <c r="F65" s="43">
        <v>500</v>
      </c>
      <c r="G65" s="46"/>
      <c r="H65" s="46">
        <f t="shared" si="1"/>
        <v>3000</v>
      </c>
    </row>
    <row r="66" spans="1:8" ht="21" x14ac:dyDescent="0.35">
      <c r="A66" s="27"/>
      <c r="B66" s="28"/>
      <c r="C66" s="42"/>
      <c r="D66" s="42"/>
      <c r="E66" s="43"/>
      <c r="F66" s="43"/>
      <c r="G66" s="46"/>
      <c r="H66" s="46"/>
    </row>
    <row r="67" spans="1:8" ht="21" x14ac:dyDescent="0.35">
      <c r="A67" s="27" t="s">
        <v>139</v>
      </c>
      <c r="B67" s="28">
        <v>1995</v>
      </c>
      <c r="C67" s="42">
        <v>12</v>
      </c>
      <c r="D67" s="42">
        <v>400</v>
      </c>
      <c r="E67" s="43"/>
      <c r="F67" s="43"/>
      <c r="G67" s="46"/>
      <c r="H67" s="46">
        <f t="shared" si="1"/>
        <v>4800</v>
      </c>
    </row>
    <row r="68" spans="1:8" ht="21" x14ac:dyDescent="0.35">
      <c r="A68" s="27" t="s">
        <v>139</v>
      </c>
      <c r="B68" s="28">
        <v>1996</v>
      </c>
      <c r="C68" s="42">
        <v>24</v>
      </c>
      <c r="D68" s="42">
        <v>400</v>
      </c>
      <c r="E68" s="43">
        <v>6</v>
      </c>
      <c r="F68" s="43">
        <v>800</v>
      </c>
      <c r="G68" s="46"/>
      <c r="H68" s="46">
        <f t="shared" si="1"/>
        <v>14400</v>
      </c>
    </row>
    <row r="69" spans="1:8" ht="21" x14ac:dyDescent="0.35">
      <c r="A69" s="27" t="s">
        <v>139</v>
      </c>
      <c r="B69" s="28">
        <v>1998</v>
      </c>
      <c r="C69" s="42"/>
      <c r="D69" s="42"/>
      <c r="E69" s="43">
        <v>6</v>
      </c>
      <c r="F69" s="43">
        <v>800</v>
      </c>
      <c r="G69" s="46"/>
      <c r="H69" s="46">
        <f t="shared" si="1"/>
        <v>4800</v>
      </c>
    </row>
    <row r="70" spans="1:8" ht="21" x14ac:dyDescent="0.35">
      <c r="A70" s="27" t="s">
        <v>139</v>
      </c>
      <c r="B70" s="28">
        <v>1997</v>
      </c>
      <c r="C70" s="42">
        <v>12</v>
      </c>
      <c r="D70" s="42">
        <v>400</v>
      </c>
      <c r="E70" s="43">
        <v>12</v>
      </c>
      <c r="F70" s="43">
        <v>800</v>
      </c>
      <c r="G70" s="46"/>
      <c r="H70" s="46">
        <f t="shared" si="1"/>
        <v>14400</v>
      </c>
    </row>
    <row r="71" spans="1:8" ht="21" x14ac:dyDescent="0.35">
      <c r="A71" s="27" t="s">
        <v>139</v>
      </c>
      <c r="B71" s="28">
        <v>1990</v>
      </c>
      <c r="C71" s="42">
        <v>6</v>
      </c>
      <c r="D71" s="42">
        <v>500</v>
      </c>
      <c r="E71" s="43">
        <v>6</v>
      </c>
      <c r="F71" s="43">
        <v>1000</v>
      </c>
      <c r="G71" s="46"/>
      <c r="H71" s="46">
        <f t="shared" si="1"/>
        <v>9000</v>
      </c>
    </row>
    <row r="72" spans="1:8" ht="21" x14ac:dyDescent="0.35">
      <c r="A72" s="27" t="s">
        <v>139</v>
      </c>
      <c r="B72" s="28">
        <v>2003</v>
      </c>
      <c r="C72" s="42"/>
      <c r="D72" s="42"/>
      <c r="E72" s="43">
        <v>6</v>
      </c>
      <c r="F72" s="43">
        <v>850</v>
      </c>
      <c r="G72" s="46"/>
      <c r="H72" s="46">
        <f t="shared" si="1"/>
        <v>5100</v>
      </c>
    </row>
    <row r="73" spans="1:8" ht="21" x14ac:dyDescent="0.35">
      <c r="A73" s="27"/>
      <c r="B73" s="28"/>
      <c r="C73" s="42"/>
      <c r="D73" s="42"/>
      <c r="E73" s="43"/>
      <c r="F73" s="43"/>
      <c r="G73" s="46"/>
      <c r="H73" s="46"/>
    </row>
    <row r="74" spans="1:8" ht="21" x14ac:dyDescent="0.35">
      <c r="A74" s="47"/>
      <c r="B74" s="28"/>
      <c r="C74" s="42"/>
      <c r="D74" s="42"/>
      <c r="E74" s="43"/>
      <c r="F74" s="43"/>
      <c r="G74" s="46"/>
      <c r="H74" s="46"/>
    </row>
    <row r="75" spans="1:8" ht="21" x14ac:dyDescent="0.35">
      <c r="A75" s="27"/>
      <c r="B75" s="1"/>
      <c r="C75" s="42"/>
      <c r="D75" s="42"/>
      <c r="E75" s="43"/>
      <c r="F75" s="43"/>
      <c r="G75" s="46"/>
      <c r="H75" s="46"/>
    </row>
    <row r="76" spans="1:8" ht="21" x14ac:dyDescent="0.35">
      <c r="A76" s="27"/>
      <c r="B76" s="1"/>
      <c r="C76" s="42"/>
      <c r="D76" s="42"/>
      <c r="E76" s="43"/>
      <c r="F76" s="43"/>
      <c r="G76" s="46"/>
      <c r="H76" s="50">
        <f>SUM(H3:H75)</f>
        <v>153840</v>
      </c>
    </row>
    <row r="77" spans="1:8" ht="18.75" x14ac:dyDescent="0.3">
      <c r="A77" s="40"/>
      <c r="B77" s="2"/>
      <c r="C77" s="2"/>
      <c r="D77" s="2"/>
      <c r="E77" s="2"/>
    </row>
    <row r="78" spans="1:8" ht="18.75" x14ac:dyDescent="0.3">
      <c r="A78" s="40"/>
      <c r="B78" s="2"/>
      <c r="C78" s="2"/>
      <c r="D78" s="2"/>
      <c r="E78" s="2"/>
    </row>
  </sheetData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</cp:lastModifiedBy>
  <cp:lastPrinted>2015-03-03T08:29:29Z</cp:lastPrinted>
  <dcterms:created xsi:type="dcterms:W3CDTF">2015-02-26T15:18:23Z</dcterms:created>
  <dcterms:modified xsi:type="dcterms:W3CDTF">2015-03-09T13:16:51Z</dcterms:modified>
</cp:coreProperties>
</file>