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20115" windowHeight="10230" activeTab="1"/>
  </bookViews>
  <sheets>
    <sheet name="COMPTA MATIERE SUIVI DES STOCKS" sheetId="1" r:id="rId1"/>
    <sheet name="COUT DE PRODUCTION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50" i="1" l="1"/>
  <c r="C50" i="1"/>
  <c r="C39" i="1"/>
  <c r="H23" i="1" l="1"/>
  <c r="M23" i="1"/>
  <c r="C20" i="1" l="1"/>
  <c r="D20" i="1"/>
  <c r="B20" i="1"/>
  <c r="C14" i="1"/>
  <c r="D14" i="1"/>
  <c r="B14" i="1"/>
  <c r="M12" i="2"/>
  <c r="L12" i="2"/>
  <c r="K12" i="2"/>
</calcChain>
</file>

<file path=xl/sharedStrings.xml><?xml version="1.0" encoding="utf-8"?>
<sst xmlns="http://schemas.openxmlformats.org/spreadsheetml/2006/main" count="41" uniqueCount="40">
  <si>
    <t>HUILE OLIVE  COMPTA MATIERE SUIVI</t>
  </si>
  <si>
    <t>ENTREE</t>
  </si>
  <si>
    <t>LIVRAISON APRES LA MISE EN BOUTEILLES EN DECEMBRE 2012</t>
  </si>
  <si>
    <t>MIGNONETTES</t>
  </si>
  <si>
    <t>DEMI BOUTEILLES</t>
  </si>
  <si>
    <t>BOUTEILLES</t>
  </si>
  <si>
    <t>COMPTAGE AU 11 MARS 2013 AU CAVEAU</t>
  </si>
  <si>
    <t>COMPTAGE AU 11 MARS 2013 A POMONE</t>
  </si>
  <si>
    <t>COUT</t>
  </si>
  <si>
    <t>MOULIN DU HAUT DEBAS</t>
  </si>
  <si>
    <t>LIBELLE FACTURE</t>
  </si>
  <si>
    <t>MOTIF</t>
  </si>
  <si>
    <t xml:space="preserve">TRITURATION </t>
  </si>
  <si>
    <t>18,12,2012</t>
  </si>
  <si>
    <t>790 KGS OLIVE A 0,38 EURO LE KG TTC -  SOIT  1 X 251 EUROS HORS TAXE - SOIT 300,20 TTC</t>
  </si>
  <si>
    <t>46 FLEURS HUILE A 2,508 SOIT 115,37 HORS TAXE- SOIT 137,98 TTC</t>
  </si>
  <si>
    <t>145 DEMI BOUTEILLES  HUILE A 1,045 SOIT 151,53HORS TAXE- SOIT 181,23 TTC</t>
  </si>
  <si>
    <t>50 LITRES  HUILE A 1,045 SOIT 52,25 HORS TAXE- SOIT 62,49  TTC</t>
  </si>
  <si>
    <t>COUT TOTAL</t>
  </si>
  <si>
    <t>HT</t>
  </si>
  <si>
    <t>TTC</t>
  </si>
  <si>
    <t>TVA</t>
  </si>
  <si>
    <t>STOCK THEORIQUE</t>
  </si>
  <si>
    <t>SOIT</t>
  </si>
  <si>
    <t>DIFFERENCE AVEC INVENTAIRE CI-DESSOUS</t>
  </si>
  <si>
    <t>EN PLUS</t>
  </si>
  <si>
    <t>EN MOINS</t>
  </si>
  <si>
    <t>PRIX COURANT  TTC DONT TVA 5,5 % INCLUS</t>
  </si>
  <si>
    <t>ETIQUETTES</t>
  </si>
  <si>
    <t>COMPTAGE AU 17 JUIN 2013</t>
  </si>
  <si>
    <t>FACTURE MIEUX ENTENDRE LE 10 12 2012  NUMERO 1</t>
  </si>
  <si>
    <t>FACTURE ECHANTILLONS LE 10 12 2012 NUMERO 2</t>
  </si>
  <si>
    <t>FACTURE CASINO POMMARD JUIN 2013 NUMERO 3 - A 12 EUROS</t>
  </si>
  <si>
    <t>FACTURE PASSAGE JUIN 2013 NUMERO 4 - A 13,50</t>
  </si>
  <si>
    <t>CADEAU ANNE MARIE CAIROL 20 07 13    1 BT ET 1 MIGNONETTE</t>
  </si>
  <si>
    <t>FACTURE JUILLET 2013 PEINTRE DUVOISIN 84 EUROSDDLF ET OFFERT I MIGNONET</t>
  </si>
  <si>
    <t>LOFT</t>
  </si>
  <si>
    <t>HUILE</t>
  </si>
  <si>
    <t>COMPTAGE AU 20 DECEMBRE 2013</t>
  </si>
  <si>
    <t xml:space="preserve">DIFFERENCE ENTRE MILIEU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</si>
</sst>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FE937"/>
        <bgColor indexed="64"/>
      </patternFill>
    </fill>
    <fill>
      <patternFill patternType="solid">
        <fgColor rgb="FF8BF286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10" fontId="0" fillId="0" borderId="1" xfId="0" applyNumberFormat="1" applyBorder="1"/>
    <xf numFmtId="0" fontId="0" fillId="5" borderId="1" xfId="0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2" borderId="1" xfId="0" applyFont="1" applyFill="1" applyBorder="1"/>
    <xf numFmtId="0" fontId="2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FE937"/>
      <color rgb="FF8BF2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opLeftCell="A43" workbookViewId="0">
      <selection activeCell="B40" sqref="B40"/>
    </sheetView>
  </sheetViews>
  <sheetFormatPr baseColWidth="10" defaultRowHeight="15" x14ac:dyDescent="0.25"/>
  <cols>
    <col min="1" max="1" width="55.5703125" bestFit="1" customWidth="1"/>
    <col min="2" max="2" width="13.85546875" bestFit="1" customWidth="1"/>
    <col min="3" max="3" width="16.28515625" bestFit="1" customWidth="1"/>
  </cols>
  <sheetData>
    <row r="1" spans="1:12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12" x14ac:dyDescent="0.25">
      <c r="A3" s="1"/>
      <c r="B3" s="1" t="s">
        <v>3</v>
      </c>
      <c r="C3" s="1" t="s">
        <v>4</v>
      </c>
      <c r="D3" s="1" t="s">
        <v>5</v>
      </c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 t="s">
        <v>1</v>
      </c>
      <c r="B5" s="1"/>
      <c r="C5" s="1"/>
      <c r="D5" s="1"/>
      <c r="E5" s="1"/>
      <c r="F5" s="1"/>
      <c r="G5" s="1"/>
      <c r="I5" t="s">
        <v>37</v>
      </c>
      <c r="L5" t="s">
        <v>36</v>
      </c>
    </row>
    <row r="6" spans="1:12" x14ac:dyDescent="0.25">
      <c r="A6" s="1"/>
      <c r="B6" s="1"/>
      <c r="C6" s="1"/>
      <c r="D6" s="1"/>
      <c r="E6" s="1"/>
      <c r="F6" s="1"/>
      <c r="G6" s="1"/>
    </row>
    <row r="7" spans="1:12" x14ac:dyDescent="0.25">
      <c r="A7" s="9" t="s">
        <v>2</v>
      </c>
      <c r="B7" s="9">
        <v>46</v>
      </c>
      <c r="C7" s="9">
        <v>145</v>
      </c>
      <c r="D7" s="9">
        <v>50</v>
      </c>
      <c r="E7" s="2"/>
      <c r="F7" s="2"/>
      <c r="G7" s="2"/>
    </row>
    <row r="8" spans="1:12" x14ac:dyDescent="0.25">
      <c r="A8" s="1"/>
      <c r="B8" s="1"/>
      <c r="C8" s="1"/>
      <c r="D8" s="1"/>
      <c r="E8" s="1"/>
      <c r="F8" s="1"/>
      <c r="G8" s="1"/>
      <c r="I8">
        <v>766</v>
      </c>
      <c r="L8">
        <v>383</v>
      </c>
    </row>
    <row r="9" spans="1:12" x14ac:dyDescent="0.25">
      <c r="A9" s="1"/>
      <c r="B9" s="1"/>
      <c r="C9" s="1"/>
      <c r="D9" s="1"/>
      <c r="E9" s="1"/>
      <c r="F9" s="1"/>
      <c r="G9" s="1"/>
      <c r="I9">
        <v>198</v>
      </c>
      <c r="L9">
        <v>120</v>
      </c>
    </row>
    <row r="10" spans="1:12" x14ac:dyDescent="0.25">
      <c r="A10" s="1"/>
      <c r="B10" s="1"/>
      <c r="C10" s="1"/>
      <c r="D10" s="1"/>
      <c r="E10" s="1"/>
      <c r="F10" s="1"/>
      <c r="G10" s="1"/>
      <c r="I10">
        <v>72</v>
      </c>
      <c r="L10">
        <v>220</v>
      </c>
    </row>
    <row r="11" spans="1:12" x14ac:dyDescent="0.25">
      <c r="A11" s="1" t="s">
        <v>30</v>
      </c>
      <c r="B11" s="1"/>
      <c r="C11" s="1">
        <v>-2</v>
      </c>
      <c r="D11" s="1">
        <v>-1</v>
      </c>
      <c r="E11" s="1"/>
      <c r="F11" s="1"/>
      <c r="G11" s="1"/>
      <c r="I11">
        <v>84</v>
      </c>
      <c r="L11">
        <v>230</v>
      </c>
    </row>
    <row r="12" spans="1:12" x14ac:dyDescent="0.25">
      <c r="A12" s="1" t="s">
        <v>31</v>
      </c>
      <c r="B12" s="1">
        <v>-46</v>
      </c>
      <c r="C12" s="1"/>
      <c r="D12" s="1"/>
      <c r="E12" s="1"/>
      <c r="F12" s="1"/>
      <c r="G12" s="1"/>
      <c r="L12">
        <v>384</v>
      </c>
    </row>
    <row r="13" spans="1:12" x14ac:dyDescent="0.25">
      <c r="A13" s="1"/>
      <c r="B13" s="1"/>
      <c r="C13" s="1"/>
      <c r="D13" s="1"/>
      <c r="E13" s="1"/>
      <c r="F13" s="1"/>
      <c r="G13" s="1"/>
      <c r="L13">
        <v>900</v>
      </c>
    </row>
    <row r="14" spans="1:12" x14ac:dyDescent="0.25">
      <c r="A14" s="6" t="s">
        <v>22</v>
      </c>
      <c r="B14" s="6">
        <f>SUM(B7:B13)</f>
        <v>0</v>
      </c>
      <c r="C14" s="6">
        <f>SUM(C7:C13)</f>
        <v>143</v>
      </c>
      <c r="D14" s="6">
        <f>SUM(D7:D13)</f>
        <v>49</v>
      </c>
      <c r="E14" s="6"/>
      <c r="F14" s="6"/>
      <c r="G14" s="6"/>
      <c r="L14">
        <v>200</v>
      </c>
    </row>
    <row r="15" spans="1:12" x14ac:dyDescent="0.25">
      <c r="A15" s="1"/>
      <c r="B15" s="1"/>
      <c r="C15" s="1"/>
      <c r="D15" s="1"/>
      <c r="E15" s="1"/>
      <c r="F15" s="1"/>
      <c r="G15" s="1"/>
      <c r="L15">
        <v>200</v>
      </c>
    </row>
    <row r="16" spans="1:12" x14ac:dyDescent="0.25">
      <c r="A16" s="1"/>
      <c r="B16" s="1"/>
      <c r="C16" s="1"/>
      <c r="D16" s="1"/>
      <c r="E16" s="1"/>
      <c r="F16" s="1"/>
      <c r="G16" s="1"/>
      <c r="L16">
        <v>480</v>
      </c>
    </row>
    <row r="17" spans="1:13" x14ac:dyDescent="0.25">
      <c r="A17" s="8" t="s">
        <v>6</v>
      </c>
      <c r="B17" s="8">
        <v>36</v>
      </c>
      <c r="C17" s="8">
        <v>35</v>
      </c>
      <c r="D17" s="8"/>
      <c r="E17" s="4"/>
      <c r="F17" s="4"/>
      <c r="G17" s="4"/>
      <c r="L17">
        <v>600</v>
      </c>
    </row>
    <row r="18" spans="1:13" x14ac:dyDescent="0.25">
      <c r="A18" s="8" t="s">
        <v>7</v>
      </c>
      <c r="B18" s="8"/>
      <c r="C18" s="8">
        <v>115</v>
      </c>
      <c r="D18" s="8">
        <v>31</v>
      </c>
      <c r="E18" s="4"/>
      <c r="F18" s="4"/>
      <c r="G18" s="4"/>
      <c r="L18">
        <v>1340</v>
      </c>
    </row>
    <row r="19" spans="1:13" x14ac:dyDescent="0.25">
      <c r="A19" s="3"/>
      <c r="B19" s="3"/>
      <c r="C19" s="3"/>
      <c r="D19" s="3"/>
      <c r="E19" s="3"/>
      <c r="F19" s="3"/>
      <c r="G19" s="3"/>
      <c r="L19">
        <v>300</v>
      </c>
    </row>
    <row r="20" spans="1:13" x14ac:dyDescent="0.25">
      <c r="A20" s="7" t="s">
        <v>23</v>
      </c>
      <c r="B20" s="8">
        <f>SUM(B17:B19)</f>
        <v>36</v>
      </c>
      <c r="C20" s="8">
        <f t="shared" ref="C20:D20" si="0">SUM(C17:C19)</f>
        <v>150</v>
      </c>
      <c r="D20" s="8">
        <f t="shared" si="0"/>
        <v>31</v>
      </c>
      <c r="E20" s="8"/>
      <c r="F20" s="8"/>
      <c r="G20" s="8"/>
      <c r="L20">
        <v>200</v>
      </c>
    </row>
    <row r="21" spans="1:13" x14ac:dyDescent="0.25">
      <c r="A21" s="1"/>
      <c r="B21" s="1"/>
      <c r="C21" s="1"/>
      <c r="D21" s="1"/>
      <c r="E21" s="1"/>
      <c r="F21" s="1"/>
      <c r="G21" s="1"/>
      <c r="L21">
        <v>424.5</v>
      </c>
    </row>
    <row r="22" spans="1:13" x14ac:dyDescent="0.25">
      <c r="A22" s="1" t="s">
        <v>27</v>
      </c>
      <c r="B22" s="1">
        <v>10</v>
      </c>
      <c r="C22" s="1">
        <v>19.5</v>
      </c>
      <c r="D22" s="1">
        <v>37</v>
      </c>
      <c r="E22" s="1"/>
      <c r="F22" s="1"/>
      <c r="G22" s="1"/>
      <c r="L22">
        <v>354.5</v>
      </c>
    </row>
    <row r="23" spans="1:13" x14ac:dyDescent="0.25">
      <c r="A23" s="1"/>
      <c r="B23" s="1"/>
      <c r="C23" s="1"/>
      <c r="D23" s="1"/>
      <c r="E23" s="1"/>
      <c r="F23" s="1"/>
      <c r="G23" s="1"/>
      <c r="H23">
        <f>SUM(I8:I11)</f>
        <v>1120</v>
      </c>
      <c r="M23">
        <f>SUM(L8:L22)</f>
        <v>6336</v>
      </c>
    </row>
    <row r="24" spans="1:13" x14ac:dyDescent="0.25">
      <c r="A24" s="1"/>
      <c r="B24" s="1"/>
      <c r="C24" s="1"/>
      <c r="D24" s="1"/>
      <c r="E24" s="1"/>
      <c r="F24" s="1"/>
      <c r="G24" s="1"/>
    </row>
    <row r="25" spans="1:13" ht="15.75" x14ac:dyDescent="0.25">
      <c r="A25" s="10" t="s">
        <v>24</v>
      </c>
      <c r="B25" s="10">
        <v>36</v>
      </c>
      <c r="C25" s="10">
        <v>7</v>
      </c>
      <c r="D25" s="10">
        <v>-17</v>
      </c>
      <c r="E25" s="1"/>
      <c r="F25" s="1"/>
      <c r="G25" s="1"/>
    </row>
    <row r="26" spans="1:13" x14ac:dyDescent="0.25">
      <c r="A26" s="1"/>
      <c r="B26" s="1" t="s">
        <v>25</v>
      </c>
      <c r="C26" s="1" t="s">
        <v>25</v>
      </c>
      <c r="D26" s="1" t="s">
        <v>26</v>
      </c>
      <c r="E26" s="1"/>
      <c r="F26" s="1"/>
      <c r="G26" s="1"/>
      <c r="L26">
        <v>608</v>
      </c>
    </row>
    <row r="27" spans="1:13" x14ac:dyDescent="0.25">
      <c r="A27" s="1"/>
      <c r="B27" s="1"/>
      <c r="C27" s="1"/>
      <c r="D27" s="1"/>
      <c r="E27" s="1"/>
      <c r="F27" s="1"/>
      <c r="G27" s="1"/>
    </row>
    <row r="28" spans="1:13" x14ac:dyDescent="0.25">
      <c r="A28" s="12"/>
      <c r="B28" s="12"/>
      <c r="C28" s="12"/>
      <c r="D28" s="12"/>
      <c r="E28" s="12"/>
      <c r="F28" s="12"/>
      <c r="G28" s="12"/>
    </row>
    <row r="29" spans="1:13" x14ac:dyDescent="0.25">
      <c r="A29" s="12"/>
      <c r="B29" s="12"/>
      <c r="C29" s="12"/>
      <c r="D29" s="12"/>
      <c r="E29" s="12"/>
      <c r="F29" s="12"/>
      <c r="G29" s="12"/>
    </row>
    <row r="31" spans="1:13" x14ac:dyDescent="0.25">
      <c r="A31" s="1" t="s">
        <v>32</v>
      </c>
      <c r="B31" s="1"/>
      <c r="C31" s="1">
        <v>-6</v>
      </c>
      <c r="D31" s="1"/>
      <c r="E31" s="1"/>
      <c r="F31" s="1"/>
      <c r="G31" s="1"/>
    </row>
    <row r="32" spans="1:13" x14ac:dyDescent="0.25">
      <c r="A32" s="1" t="s">
        <v>33</v>
      </c>
      <c r="B32" s="1"/>
      <c r="C32" s="1">
        <v>-15</v>
      </c>
      <c r="D32" s="1"/>
      <c r="E32" s="1"/>
      <c r="F32" s="1"/>
      <c r="G32" s="1"/>
    </row>
    <row r="33" spans="1:9" x14ac:dyDescent="0.25">
      <c r="A33" s="1"/>
      <c r="B33" s="1"/>
      <c r="C33" s="1"/>
      <c r="D33" s="1"/>
      <c r="E33" s="1"/>
      <c r="F33" s="1"/>
      <c r="G33" s="1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x14ac:dyDescent="0.25">
      <c r="A35" s="1"/>
      <c r="B35" s="1"/>
      <c r="C35" s="1"/>
      <c r="D35" s="1"/>
      <c r="E35" s="1"/>
      <c r="F35" s="1"/>
      <c r="G35" s="1"/>
    </row>
    <row r="36" spans="1:9" x14ac:dyDescent="0.25">
      <c r="A36" s="1" t="s">
        <v>29</v>
      </c>
      <c r="B36" s="1"/>
      <c r="C36" s="1">
        <v>108</v>
      </c>
      <c r="D36" s="1">
        <v>30</v>
      </c>
      <c r="E36" s="1"/>
      <c r="F36" s="1"/>
      <c r="G36" s="1"/>
    </row>
    <row r="37" spans="1:9" ht="30" x14ac:dyDescent="0.25">
      <c r="A37" s="13" t="s">
        <v>35</v>
      </c>
      <c r="B37" s="1"/>
      <c r="C37" s="1">
        <v>-6</v>
      </c>
      <c r="D37" s="1"/>
      <c r="E37" s="1"/>
      <c r="F37" s="1"/>
      <c r="G37" s="1"/>
    </row>
    <row r="38" spans="1:9" x14ac:dyDescent="0.25">
      <c r="A38" s="1" t="s">
        <v>34</v>
      </c>
      <c r="B38" s="1">
        <v>-1</v>
      </c>
      <c r="C38" s="1"/>
      <c r="D38" s="1">
        <v>-1</v>
      </c>
      <c r="E38" s="1"/>
      <c r="F38" s="1"/>
      <c r="G38" s="1"/>
    </row>
    <row r="39" spans="1:9" x14ac:dyDescent="0.25">
      <c r="A39" s="1"/>
      <c r="B39" s="1"/>
      <c r="C39" s="1">
        <f>SUM(C36:C38)</f>
        <v>102</v>
      </c>
      <c r="D39" s="1"/>
      <c r="E39" s="1"/>
      <c r="F39" s="1"/>
      <c r="G39" s="1"/>
    </row>
    <row r="40" spans="1:9" x14ac:dyDescent="0.25">
      <c r="A40" s="1"/>
      <c r="B40" s="1"/>
      <c r="C40" s="1"/>
      <c r="D40" s="1"/>
      <c r="E40" s="1"/>
      <c r="F40" s="1"/>
      <c r="G40" s="1"/>
    </row>
    <row r="43" spans="1:9" ht="26.25" x14ac:dyDescent="0.4">
      <c r="I43" s="14"/>
    </row>
    <row r="46" spans="1:9" ht="26.25" x14ac:dyDescent="0.4">
      <c r="A46" s="15" t="s">
        <v>38</v>
      </c>
      <c r="B46" s="16"/>
      <c r="C46" s="16">
        <v>73</v>
      </c>
      <c r="D46" s="16">
        <v>21</v>
      </c>
      <c r="E46" s="16"/>
      <c r="F46" s="16"/>
      <c r="G46" s="17"/>
    </row>
    <row r="47" spans="1:9" ht="26.25" x14ac:dyDescent="0.4">
      <c r="A47" s="18"/>
      <c r="B47" s="19"/>
      <c r="C47" s="19"/>
      <c r="D47" s="19"/>
      <c r="E47" s="19"/>
      <c r="F47" s="19"/>
      <c r="G47" s="20"/>
    </row>
    <row r="50" spans="1:4" x14ac:dyDescent="0.25">
      <c r="A50" t="s">
        <v>39</v>
      </c>
      <c r="C50">
        <f>SUM(C46-C39)</f>
        <v>-29</v>
      </c>
      <c r="D50">
        <f>SUM(D46-D36)</f>
        <v>-9</v>
      </c>
    </row>
  </sheetData>
  <mergeCells count="1">
    <mergeCell ref="A1:I1"/>
  </mergeCells>
  <pageMargins left="0.25" right="0.25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A21" sqref="A21"/>
    </sheetView>
  </sheetViews>
  <sheetFormatPr baseColWidth="10" defaultRowHeight="15" x14ac:dyDescent="0.25"/>
  <cols>
    <col min="2" max="2" width="23" bestFit="1" customWidth="1"/>
    <col min="3" max="3" width="13.28515625" bestFit="1" customWidth="1"/>
  </cols>
  <sheetData>
    <row r="1" spans="1:13" x14ac:dyDescent="0.25">
      <c r="A1" s="22" t="s">
        <v>8</v>
      </c>
      <c r="B1" s="22"/>
      <c r="C1" s="22"/>
      <c r="D1" s="22"/>
      <c r="E1" s="22"/>
      <c r="F1" s="22"/>
      <c r="G1" s="22"/>
      <c r="H1" s="22"/>
      <c r="I1" s="1"/>
      <c r="J1" s="1"/>
      <c r="K1" s="11" t="s">
        <v>18</v>
      </c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1" t="s">
        <v>19</v>
      </c>
      <c r="L2" s="1" t="s">
        <v>20</v>
      </c>
      <c r="M2" s="1" t="s">
        <v>21</v>
      </c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1"/>
      <c r="L3" s="1"/>
      <c r="M3" s="5">
        <v>0.19600000000000001</v>
      </c>
    </row>
    <row r="4" spans="1:13" x14ac:dyDescent="0.25">
      <c r="A4" s="1"/>
      <c r="B4" s="1" t="s">
        <v>10</v>
      </c>
      <c r="C4" s="1" t="s">
        <v>11</v>
      </c>
      <c r="D4" s="1"/>
      <c r="E4" s="1"/>
      <c r="F4" s="1"/>
      <c r="G4" s="1"/>
      <c r="H4" s="1"/>
      <c r="I4" s="1"/>
      <c r="J4" s="1"/>
      <c r="K4" s="1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/>
      <c r="L6" s="1"/>
      <c r="M6" s="1"/>
    </row>
    <row r="7" spans="1:13" x14ac:dyDescent="0.25">
      <c r="A7" s="1" t="s">
        <v>13</v>
      </c>
      <c r="B7" s="1" t="s">
        <v>9</v>
      </c>
      <c r="C7" s="1" t="s">
        <v>12</v>
      </c>
      <c r="D7" s="23" t="s">
        <v>14</v>
      </c>
      <c r="E7" s="23"/>
      <c r="F7" s="23"/>
      <c r="G7" s="23"/>
      <c r="H7" s="23"/>
      <c r="I7" s="23"/>
      <c r="J7" s="23"/>
      <c r="K7" s="11">
        <v>251</v>
      </c>
      <c r="L7" s="1">
        <v>300.2</v>
      </c>
      <c r="M7" s="1"/>
    </row>
    <row r="8" spans="1:13" x14ac:dyDescent="0.25">
      <c r="A8" s="1"/>
      <c r="B8" s="1"/>
      <c r="C8" s="1"/>
      <c r="D8" s="23" t="s">
        <v>15</v>
      </c>
      <c r="E8" s="23"/>
      <c r="F8" s="23"/>
      <c r="G8" s="23"/>
      <c r="H8" s="23"/>
      <c r="I8" s="23"/>
      <c r="J8" s="23"/>
      <c r="K8" s="11">
        <v>115.37</v>
      </c>
      <c r="L8" s="1">
        <v>137.97999999999999</v>
      </c>
      <c r="M8" s="1"/>
    </row>
    <row r="9" spans="1:13" x14ac:dyDescent="0.25">
      <c r="A9" s="1"/>
      <c r="B9" s="1"/>
      <c r="C9" s="1"/>
      <c r="D9" s="23" t="s">
        <v>16</v>
      </c>
      <c r="E9" s="23"/>
      <c r="F9" s="23"/>
      <c r="G9" s="23"/>
      <c r="H9" s="23"/>
      <c r="I9" s="23"/>
      <c r="J9" s="23"/>
      <c r="K9" s="11">
        <v>151.53</v>
      </c>
      <c r="L9" s="1">
        <v>181.23</v>
      </c>
      <c r="M9" s="1"/>
    </row>
    <row r="10" spans="1:13" x14ac:dyDescent="0.25">
      <c r="A10" s="1"/>
      <c r="B10" s="1"/>
      <c r="C10" s="1"/>
      <c r="D10" s="23" t="s">
        <v>17</v>
      </c>
      <c r="E10" s="23"/>
      <c r="F10" s="23"/>
      <c r="G10" s="23"/>
      <c r="H10" s="23"/>
      <c r="I10" s="23"/>
      <c r="J10" s="23"/>
      <c r="K10" s="11">
        <v>52.25</v>
      </c>
      <c r="L10" s="1">
        <v>62.49</v>
      </c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1">
        <f>SUM(K7:K11)</f>
        <v>570.15</v>
      </c>
      <c r="L12" s="1">
        <f>SUM(L7:L11)</f>
        <v>681.9</v>
      </c>
      <c r="M12" s="1">
        <f>SUM(L12-K12)</f>
        <v>111.75</v>
      </c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3" x14ac:dyDescent="0.25">
      <c r="A14" s="1"/>
      <c r="B14" s="1" t="s">
        <v>28</v>
      </c>
      <c r="C14" s="1"/>
      <c r="D14" s="1"/>
      <c r="E14" s="1"/>
      <c r="F14" s="1"/>
      <c r="G14" s="1"/>
      <c r="H14" s="1"/>
      <c r="I14" s="1"/>
      <c r="J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5">
    <mergeCell ref="A1:H1"/>
    <mergeCell ref="D7:J7"/>
    <mergeCell ref="D8:J8"/>
    <mergeCell ref="D9:J9"/>
    <mergeCell ref="D10:J10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COMPTA MATIERE SUIVI DES STOCKS</vt:lpstr>
      <vt:lpstr>COUT DE PRODUCTION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2013-06-17T08:11:55Z</cp:lastPrinted>
  <dcterms:created xsi:type="dcterms:W3CDTF">2013-03-11T16:09:13Z</dcterms:created>
  <dcterms:modified xsi:type="dcterms:W3CDTF">2014-04-22T08:14:55Z</dcterms:modified>
</cp:coreProperties>
</file>