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20115" windowHeight="1029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J63" i="1" l="1"/>
  <c r="J98" i="1" l="1"/>
  <c r="P103" i="1" s="1"/>
  <c r="Q103" i="1" s="1"/>
  <c r="P96" i="1"/>
  <c r="P89" i="1"/>
  <c r="P82" i="1"/>
  <c r="M104" i="1"/>
  <c r="N104" i="1"/>
  <c r="L104" i="1"/>
  <c r="G104" i="1"/>
  <c r="H104" i="1"/>
  <c r="F104" i="1"/>
  <c r="J42" i="1"/>
  <c r="P47" i="1" s="1"/>
  <c r="P54" i="1"/>
  <c r="P68" i="1"/>
  <c r="J91" i="1"/>
  <c r="J84" i="1"/>
  <c r="J77" i="1"/>
  <c r="J70" i="1"/>
  <c r="P75" i="1" s="1"/>
  <c r="J56" i="1"/>
  <c r="P61" i="1" s="1"/>
  <c r="J49" i="1"/>
  <c r="J35" i="1"/>
  <c r="P40" i="1" s="1"/>
  <c r="J28" i="1"/>
  <c r="P33" i="1" s="1"/>
  <c r="J21" i="1"/>
  <c r="P26" i="1" s="1"/>
  <c r="P19" i="1"/>
  <c r="R105" i="1" l="1"/>
  <c r="Q62" i="1"/>
  <c r="J12" i="1"/>
  <c r="P17" i="1" s="1"/>
  <c r="P107" i="1" s="1"/>
  <c r="J5" i="1"/>
  <c r="P10" i="1" s="1"/>
</calcChain>
</file>

<file path=xl/sharedStrings.xml><?xml version="1.0" encoding="utf-8"?>
<sst xmlns="http://schemas.openxmlformats.org/spreadsheetml/2006/main" count="83" uniqueCount="78">
  <si>
    <t>CUMULES</t>
  </si>
  <si>
    <t>BEAUNE 1ER CRU LES BOUCHEROTTES - VIEUX</t>
  </si>
  <si>
    <t>BEAUNE 1ER CRU LES BOUCHEROTTES 2011</t>
  </si>
  <si>
    <t>BEAUNE 1ER CRU LES BOUCHEROTTES 2012</t>
  </si>
  <si>
    <t>BEAUNE 1ER CRU LES BOUCHEROTTES 2013</t>
  </si>
  <si>
    <t>VRAC</t>
  </si>
  <si>
    <t>VIEUX</t>
  </si>
  <si>
    <t>TOTAL</t>
  </si>
  <si>
    <t>FAMILLE</t>
  </si>
  <si>
    <t>COMPTAGE EN LITRES</t>
  </si>
  <si>
    <t>TOTAL DES BEAUNE BOUCHEROTTES</t>
  </si>
  <si>
    <t>BOURGOGNE PINOT NOIR 2011</t>
  </si>
  <si>
    <t>BOURGOGNE PINOT NOIR 2012</t>
  </si>
  <si>
    <t>TOTAL DES BOUROGNE</t>
  </si>
  <si>
    <t>BOURGOGNE PINOT NOIR VIEUX</t>
  </si>
  <si>
    <t>BGO</t>
  </si>
  <si>
    <t>CHAMBOLLE MUSIGNY 2011</t>
  </si>
  <si>
    <t>CHAMBOLLE MUSIGNY 2012</t>
  </si>
  <si>
    <t>CHAMBOLLE MUSIGNY 2013</t>
  </si>
  <si>
    <t>CHAMBOLLE MUSIGNY VIEUX</t>
  </si>
  <si>
    <t>TOTAL DES CHAMBOLLE</t>
  </si>
  <si>
    <t>ECHEZEAUX VIEUX</t>
  </si>
  <si>
    <t>ECHEZEAUX 2011</t>
  </si>
  <si>
    <t>ECHEZEAUX 2012</t>
  </si>
  <si>
    <t>ECHEZEAUX 2013</t>
  </si>
  <si>
    <t>BOURGOGNE HTES COTES DE NUITS  VIEUX</t>
  </si>
  <si>
    <t>BOURGOGNE HTES COTES DE NUITS 2011</t>
  </si>
  <si>
    <t>BOURGOGNE HTES COTES DE NUITS 2012</t>
  </si>
  <si>
    <t>TOTAL DES HTES COTES</t>
  </si>
  <si>
    <t>BOURGOGNE HTES COTES DE NUITS 2013 VENDU VRAC</t>
  </si>
  <si>
    <t>POMMARD 1ER CRU  ARVELETS VIEUX</t>
  </si>
  <si>
    <t>POMMARD 1ER CRU  ARVELETS 2011</t>
  </si>
  <si>
    <t>POMMARD 1ER CRU  ARVELETS 2012</t>
  </si>
  <si>
    <t>POMMARD 1ER CRU  ARVELETS 2013</t>
  </si>
  <si>
    <t xml:space="preserve">TOTAL DES POMMARD ARVELETS </t>
  </si>
  <si>
    <t>POMMARD 1ER CRU  CHANLINS VIEUX</t>
  </si>
  <si>
    <t>POMMARD 1ER CRU  CHANLINS 2011</t>
  </si>
  <si>
    <t>POMMARD 1ER CRU  CHANLINS 2012</t>
  </si>
  <si>
    <t>POMMARD 1ER CRU  CHANLINS 2013</t>
  </si>
  <si>
    <t>POMMARD 1ER CRU  PEZEROLLES VIEUX</t>
  </si>
  <si>
    <t>POMMARD 1ER CRU  PEZEROLLES  2011</t>
  </si>
  <si>
    <t>POMMARD 1ER CRU  PEZEROLLES 2012</t>
  </si>
  <si>
    <t>POMMARD 1ER CRU  PEZEROLLES 2013</t>
  </si>
  <si>
    <t xml:space="preserve">TOTAL DES POMMARD CHANLINS </t>
  </si>
  <si>
    <t xml:space="preserve">TOTAL DES POMMARD PEZEROLLES </t>
  </si>
  <si>
    <t>RICHEBOURG GRAND CRU VIEUX</t>
  </si>
  <si>
    <t>RICHEBOURG GRAND CRU 2011</t>
  </si>
  <si>
    <t>RICHEBOURG GRAND CRU 2012</t>
  </si>
  <si>
    <t>RICHEBOURG GRAND CRU 2013</t>
  </si>
  <si>
    <t>TOTAL DES RICHEBOURG</t>
  </si>
  <si>
    <t>SAVIGNY 1ER CRU CLOS GUETTTES  VIEUX</t>
  </si>
  <si>
    <t>SAVIGNY 1ER CRU CLOS GUETTTES 2011</t>
  </si>
  <si>
    <t>SAVIGNY 1ER CRU CLOS GUETTTES 2012</t>
  </si>
  <si>
    <t>SAVIGNY 1ER CRU CLOS GUETTTES 2013</t>
  </si>
  <si>
    <t xml:space="preserve">TOTAL DES SAVIGNY </t>
  </si>
  <si>
    <t>POMMARD</t>
  </si>
  <si>
    <t>VOSNE ROMANEE CHALANDINS  VIEUX</t>
  </si>
  <si>
    <t>VOSNE ROMANEE CHALANDINS 2011</t>
  </si>
  <si>
    <t>VOSNE ROMANEE CHALANDINS 2012</t>
  </si>
  <si>
    <t>VOSNE ROMANEE CHALANDINS 2013</t>
  </si>
  <si>
    <t>VOSNE ROMANEE CLOS FONTAINE   VIEUX</t>
  </si>
  <si>
    <t>VOSNE ROMANEE CLOS FONTAINE 2011</t>
  </si>
  <si>
    <t>VOSNE ROMANEE CLOS FONTAINE 2012</t>
  </si>
  <si>
    <t>VOSNE ROMANEE CLOS FONTAINE 2013</t>
  </si>
  <si>
    <t>VOSNE ROMANEE MAIZIERES   VIEUX</t>
  </si>
  <si>
    <t>VOSNE ROMANEE MAIZIERES 2011</t>
  </si>
  <si>
    <t>VOSNE ROMANEE MAIZIERES 2012</t>
  </si>
  <si>
    <t>VOSNE ROMANEE MAIZIERES 2013</t>
  </si>
  <si>
    <t>VOSNE ROMANEE AUX REAS  VIEUX</t>
  </si>
  <si>
    <t>VOSNE ROMANEE AUX REAS 2011</t>
  </si>
  <si>
    <t>VOSNE ROMANEE AUX REAS 2012</t>
  </si>
  <si>
    <t>VOSNE ROMANEE AUX REAS 2013</t>
  </si>
  <si>
    <t>TOTAL DES VOSNE CHALANDINS</t>
  </si>
  <si>
    <t>TOTAL DES VOSNE CLOS DE LA FONTAINE</t>
  </si>
  <si>
    <t>TOTAL DESVOSNE MAIZIERES</t>
  </si>
  <si>
    <t xml:space="preserve">TOTAL DES VOSNE REAS </t>
  </si>
  <si>
    <t>CAPSULES REPRISES-- 0,75   8120</t>
  </si>
  <si>
    <t>CAPSULES REPRISES--1,50       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</si>
</sst>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4C4C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/>
    <xf numFmtId="0" fontId="2" fillId="2" borderId="1" xfId="0" applyFont="1" applyFill="1" applyBorder="1"/>
    <xf numFmtId="0" fontId="0" fillId="0" borderId="1" xfId="0" applyFill="1" applyBorder="1"/>
    <xf numFmtId="0" fontId="0" fillId="3" borderId="1" xfId="0" applyFill="1" applyBorder="1"/>
    <xf numFmtId="0" fontId="5" fillId="0" borderId="1" xfId="0" applyFont="1" applyBorder="1"/>
    <xf numFmtId="0" fontId="6" fillId="5" borderId="1" xfId="0" applyFont="1" applyFill="1" applyBorder="1"/>
    <xf numFmtId="0" fontId="3" fillId="5" borderId="1" xfId="0" applyFont="1" applyFill="1" applyBorder="1"/>
    <xf numFmtId="0" fontId="2" fillId="4" borderId="1" xfId="0" applyFont="1" applyFill="1" applyBorder="1"/>
    <xf numFmtId="0" fontId="3" fillId="4" borderId="1" xfId="0" applyFont="1" applyFill="1" applyBorder="1"/>
    <xf numFmtId="0" fontId="6" fillId="4" borderId="1" xfId="0" applyFont="1" applyFill="1" applyBorder="1"/>
    <xf numFmtId="0" fontId="2" fillId="4" borderId="0" xfId="0" applyFont="1" applyFill="1"/>
    <xf numFmtId="0" fontId="4" fillId="0" borderId="1" xfId="0" applyFont="1" applyBorder="1"/>
    <xf numFmtId="0" fontId="8" fillId="0" borderId="1" xfId="0" applyFont="1" applyBorder="1"/>
    <xf numFmtId="0" fontId="10" fillId="0" borderId="1" xfId="0" applyFont="1" applyBorder="1"/>
    <xf numFmtId="0" fontId="4" fillId="3" borderId="1" xfId="0" applyFont="1" applyFill="1" applyBorder="1"/>
    <xf numFmtId="0" fontId="9" fillId="0" borderId="1" xfId="0" applyFont="1" applyFill="1" applyBorder="1"/>
    <xf numFmtId="0" fontId="8" fillId="0" borderId="1" xfId="0" applyFont="1" applyFill="1" applyBorder="1"/>
    <xf numFmtId="2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CCFF66"/>
      <color rgb="FFC4C4C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7"/>
  <sheetViews>
    <sheetView tabSelected="1" topLeftCell="A70" workbookViewId="0">
      <selection activeCell="M67" sqref="M67"/>
    </sheetView>
  </sheetViews>
  <sheetFormatPr baseColWidth="10" defaultRowHeight="15" x14ac:dyDescent="0.25"/>
  <cols>
    <col min="1" max="1" width="41.140625" customWidth="1"/>
    <col min="2" max="2" width="9" customWidth="1"/>
    <col min="3" max="3" width="8.28515625" customWidth="1"/>
    <col min="4" max="5" width="9.28515625" customWidth="1"/>
    <col min="6" max="6" width="10.28515625" customWidth="1"/>
    <col min="7" max="7" width="10.42578125" customWidth="1"/>
    <col min="8" max="8" width="10.28515625" customWidth="1"/>
    <col min="9" max="9" width="2.28515625" customWidth="1"/>
    <col min="10" max="10" width="11.28515625" customWidth="1"/>
    <col min="11" max="11" width="2" customWidth="1"/>
    <col min="12" max="12" width="9.5703125" customWidth="1"/>
    <col min="13" max="13" width="10.28515625" customWidth="1"/>
    <col min="14" max="14" width="8.42578125" customWidth="1"/>
    <col min="15" max="15" width="3.42578125" customWidth="1"/>
    <col min="16" max="16" width="12.42578125" customWidth="1"/>
  </cols>
  <sheetData>
    <row r="1" spans="1:16" x14ac:dyDescent="0.25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5</v>
      </c>
      <c r="O1" s="1"/>
      <c r="P1" s="1" t="s">
        <v>7</v>
      </c>
    </row>
    <row r="2" spans="1:16" x14ac:dyDescent="0.25">
      <c r="A2" s="1"/>
      <c r="B2" s="1">
        <v>2003</v>
      </c>
      <c r="C2" s="1">
        <v>2004</v>
      </c>
      <c r="D2" s="1">
        <v>2006</v>
      </c>
      <c r="E2" s="1">
        <v>2007</v>
      </c>
      <c r="F2" s="1">
        <v>2008</v>
      </c>
      <c r="G2" s="1">
        <v>2009</v>
      </c>
      <c r="H2" s="1">
        <v>2010</v>
      </c>
      <c r="I2" s="1"/>
      <c r="J2" s="3" t="s">
        <v>0</v>
      </c>
      <c r="K2" s="3"/>
      <c r="L2" s="1">
        <v>2011</v>
      </c>
      <c r="M2" s="1">
        <v>2012</v>
      </c>
      <c r="N2" s="1">
        <v>2013</v>
      </c>
      <c r="O2" s="1"/>
      <c r="P2" s="1" t="s">
        <v>8</v>
      </c>
    </row>
    <row r="3" spans="1:16" ht="15.75" x14ac:dyDescent="0.25">
      <c r="A3" s="18" t="s">
        <v>76</v>
      </c>
      <c r="B3" s="1"/>
      <c r="C3" s="1"/>
      <c r="D3" s="1"/>
      <c r="E3" s="1"/>
      <c r="F3" s="1"/>
      <c r="G3" s="1"/>
      <c r="H3" s="1"/>
      <c r="I3" s="1"/>
      <c r="J3" s="3" t="s">
        <v>6</v>
      </c>
      <c r="K3" s="3"/>
      <c r="L3" s="1"/>
      <c r="M3" s="1"/>
      <c r="N3" s="1"/>
      <c r="O3" s="1"/>
      <c r="P3" s="1"/>
    </row>
    <row r="4" spans="1:16" ht="15.75" x14ac:dyDescent="0.25">
      <c r="A4" s="18" t="s">
        <v>77</v>
      </c>
      <c r="B4" s="1"/>
      <c r="C4" s="1"/>
      <c r="D4" s="1"/>
      <c r="E4" s="1"/>
      <c r="F4" s="1"/>
      <c r="G4" s="1"/>
      <c r="H4" s="1"/>
      <c r="I4" s="1"/>
      <c r="J4" s="3"/>
      <c r="K4" s="3"/>
      <c r="L4" s="1"/>
      <c r="M4" s="1"/>
      <c r="N4" s="1"/>
      <c r="O4" s="1"/>
      <c r="P4" s="1"/>
    </row>
    <row r="5" spans="1:16" x14ac:dyDescent="0.25">
      <c r="A5" s="1" t="s">
        <v>1</v>
      </c>
      <c r="B5" s="1"/>
      <c r="C5" s="1"/>
      <c r="D5" s="1"/>
      <c r="E5" s="1"/>
      <c r="F5" s="1"/>
      <c r="G5" s="1"/>
      <c r="H5" s="16">
        <v>301.5</v>
      </c>
      <c r="I5" s="16"/>
      <c r="J5" s="3">
        <f>SUM(B5:H5)</f>
        <v>301.5</v>
      </c>
      <c r="K5" s="3"/>
      <c r="L5" s="1"/>
      <c r="M5" s="1"/>
      <c r="N5" s="1"/>
      <c r="O5" s="1"/>
      <c r="P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3"/>
      <c r="K6" s="3"/>
      <c r="L6" s="1"/>
      <c r="M6" s="1"/>
      <c r="N6" s="1"/>
      <c r="O6" s="1"/>
      <c r="P6" s="1"/>
    </row>
    <row r="7" spans="1:16" x14ac:dyDescent="0.25">
      <c r="A7" s="1" t="s">
        <v>2</v>
      </c>
      <c r="B7" s="1"/>
      <c r="C7" s="1"/>
      <c r="D7" s="1"/>
      <c r="E7" s="1"/>
      <c r="F7" s="1"/>
      <c r="G7" s="1"/>
      <c r="H7" s="1"/>
      <c r="I7" s="1"/>
      <c r="J7" s="3"/>
      <c r="K7" s="3"/>
      <c r="L7" s="1">
        <v>0</v>
      </c>
      <c r="M7" s="1"/>
      <c r="N7" s="1"/>
      <c r="O7" s="1"/>
      <c r="P7" s="1"/>
    </row>
    <row r="8" spans="1:16" x14ac:dyDescent="0.25">
      <c r="A8" s="1" t="s">
        <v>3</v>
      </c>
      <c r="B8" s="1"/>
      <c r="C8" s="1"/>
      <c r="D8" s="1"/>
      <c r="E8" s="1"/>
      <c r="F8" s="1"/>
      <c r="G8" s="1"/>
      <c r="H8" s="1"/>
      <c r="I8" s="1"/>
      <c r="J8" s="3"/>
      <c r="K8" s="3"/>
      <c r="L8" s="1"/>
      <c r="M8" s="16">
        <v>457</v>
      </c>
      <c r="N8" s="1"/>
      <c r="O8" s="1"/>
      <c r="P8" s="1"/>
    </row>
    <row r="9" spans="1:16" x14ac:dyDescent="0.25">
      <c r="A9" s="1" t="s">
        <v>4</v>
      </c>
      <c r="B9" s="1"/>
      <c r="C9" s="1"/>
      <c r="D9" s="1"/>
      <c r="E9" s="1"/>
      <c r="F9" s="1"/>
      <c r="G9" s="1"/>
      <c r="H9" s="1"/>
      <c r="I9" s="1"/>
      <c r="J9" s="3"/>
      <c r="K9" s="3"/>
      <c r="L9" s="1"/>
      <c r="M9" s="1"/>
      <c r="N9" s="16">
        <v>684</v>
      </c>
      <c r="O9" s="1"/>
      <c r="P9" s="1"/>
    </row>
    <row r="10" spans="1:16" x14ac:dyDescent="0.25">
      <c r="A10" s="4" t="s">
        <v>10</v>
      </c>
      <c r="B10" s="5"/>
      <c r="C10" s="5"/>
      <c r="D10" s="5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12">
        <f>SUM(J5:N10)</f>
        <v>1442.5</v>
      </c>
    </row>
    <row r="11" spans="1:16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x14ac:dyDescent="0.25">
      <c r="A12" s="1" t="s">
        <v>14</v>
      </c>
      <c r="B12" s="1"/>
      <c r="C12" s="1"/>
      <c r="D12" s="1"/>
      <c r="E12" s="1"/>
      <c r="F12" s="16">
        <v>291.75</v>
      </c>
      <c r="G12" s="1"/>
      <c r="H12" s="16">
        <v>124.5</v>
      </c>
      <c r="I12" s="16"/>
      <c r="J12" s="3">
        <f>SUM(B12:H12)</f>
        <v>416.25</v>
      </c>
      <c r="K12" s="3"/>
      <c r="L12" s="1"/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1"/>
      <c r="J13" s="3"/>
      <c r="K13" s="3"/>
      <c r="L13" s="1"/>
      <c r="M13" s="1"/>
      <c r="N13" s="1"/>
      <c r="O13" s="1"/>
      <c r="P13" s="1"/>
    </row>
    <row r="14" spans="1:16" x14ac:dyDescent="0.25">
      <c r="A14" s="1" t="s">
        <v>11</v>
      </c>
      <c r="B14" s="1"/>
      <c r="C14" s="1"/>
      <c r="D14" s="1"/>
      <c r="E14" s="1"/>
      <c r="F14" s="1"/>
      <c r="G14" s="1"/>
      <c r="H14" s="1"/>
      <c r="I14" s="1"/>
      <c r="J14" s="3"/>
      <c r="K14" s="3"/>
      <c r="L14" s="16">
        <v>231.5</v>
      </c>
      <c r="M14" s="1"/>
      <c r="N14" s="1"/>
      <c r="O14" s="1"/>
      <c r="P14" s="1"/>
    </row>
    <row r="15" spans="1:16" x14ac:dyDescent="0.25">
      <c r="A15" s="1" t="s">
        <v>12</v>
      </c>
      <c r="B15" s="1"/>
      <c r="C15" s="1"/>
      <c r="D15" s="1"/>
      <c r="E15" s="1"/>
      <c r="F15" s="1"/>
      <c r="G15" s="1"/>
      <c r="H15" s="1"/>
      <c r="I15" s="1"/>
      <c r="J15" s="3"/>
      <c r="K15" s="3"/>
      <c r="L15" s="1"/>
      <c r="M15" s="16">
        <v>2373</v>
      </c>
      <c r="N15" s="1"/>
      <c r="O15" s="1"/>
      <c r="P15" s="1"/>
    </row>
    <row r="16" spans="1:16" x14ac:dyDescent="0.25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3"/>
      <c r="K16" s="3"/>
      <c r="L16" s="1"/>
      <c r="M16" s="1"/>
      <c r="N16" s="16">
        <v>1824</v>
      </c>
      <c r="O16" s="1"/>
      <c r="P16" s="1"/>
    </row>
    <row r="17" spans="1:16" x14ac:dyDescent="0.25">
      <c r="A17" s="4" t="s">
        <v>13</v>
      </c>
      <c r="B17" s="5"/>
      <c r="C17" s="5"/>
      <c r="D17" s="5"/>
      <c r="E17" s="5"/>
      <c r="F17" s="5"/>
      <c r="G17" s="5"/>
      <c r="H17" s="5"/>
      <c r="I17" s="5"/>
      <c r="J17" s="6"/>
      <c r="K17" s="6"/>
      <c r="L17" s="5"/>
      <c r="M17" s="5"/>
      <c r="N17" s="5"/>
      <c r="O17" s="5"/>
      <c r="P17" s="12">
        <f>SUM(J12:N16)</f>
        <v>4844.75</v>
      </c>
    </row>
    <row r="18" spans="1:16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5">
      <c r="A19" s="5" t="s">
        <v>15</v>
      </c>
      <c r="B19" s="5"/>
      <c r="C19" s="5"/>
      <c r="D19" s="5"/>
      <c r="E19" s="5"/>
      <c r="F19" s="5"/>
      <c r="G19" s="5"/>
      <c r="H19" s="5">
        <v>298</v>
      </c>
      <c r="I19" s="5"/>
      <c r="J19" s="6"/>
      <c r="K19" s="6"/>
      <c r="L19" s="5"/>
      <c r="M19" s="5"/>
      <c r="N19" s="5"/>
      <c r="O19" s="5"/>
      <c r="P19" s="12">
        <f>SUM(H19:O19)</f>
        <v>298</v>
      </c>
    </row>
    <row r="20" spans="1:16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x14ac:dyDescent="0.25">
      <c r="A21" s="1" t="s">
        <v>19</v>
      </c>
      <c r="B21" s="1"/>
      <c r="C21" s="1"/>
      <c r="D21" s="1"/>
      <c r="E21" s="1">
        <v>75.25</v>
      </c>
      <c r="F21" s="1">
        <v>163</v>
      </c>
      <c r="G21" s="1"/>
      <c r="H21" s="1">
        <v>32</v>
      </c>
      <c r="I21" s="1"/>
      <c r="J21" s="3">
        <f>SUM(B21:H21)</f>
        <v>270.25</v>
      </c>
      <c r="K21" s="3"/>
      <c r="L21" s="1"/>
      <c r="M21" s="1"/>
      <c r="N21" s="1"/>
      <c r="O21" s="1"/>
      <c r="P21" s="1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3"/>
      <c r="K22" s="3"/>
      <c r="L22" s="1"/>
      <c r="M22" s="1"/>
      <c r="N22" s="1"/>
      <c r="O22" s="1"/>
      <c r="P22" s="1"/>
    </row>
    <row r="23" spans="1:16" x14ac:dyDescent="0.25">
      <c r="A23" s="1" t="s">
        <v>16</v>
      </c>
      <c r="B23" s="1"/>
      <c r="C23" s="1"/>
      <c r="D23" s="1"/>
      <c r="E23" s="1"/>
      <c r="F23" s="1"/>
      <c r="G23" s="1"/>
      <c r="H23" s="1"/>
      <c r="I23" s="1"/>
      <c r="J23" s="3"/>
      <c r="K23" s="3"/>
      <c r="L23" s="1">
        <v>736</v>
      </c>
      <c r="M23" s="1"/>
      <c r="N23" s="1"/>
      <c r="O23" s="1"/>
      <c r="P23" s="1"/>
    </row>
    <row r="24" spans="1:16" x14ac:dyDescent="0.25">
      <c r="A24" s="1" t="s">
        <v>17</v>
      </c>
      <c r="B24" s="1"/>
      <c r="C24" s="1"/>
      <c r="D24" s="1"/>
      <c r="E24" s="1"/>
      <c r="F24" s="1"/>
      <c r="G24" s="1"/>
      <c r="H24" s="1"/>
      <c r="I24" s="1"/>
      <c r="J24" s="3"/>
      <c r="K24" s="3"/>
      <c r="L24" s="1"/>
      <c r="M24" s="1">
        <v>1394</v>
      </c>
      <c r="N24" s="1"/>
      <c r="O24" s="1"/>
      <c r="P24" s="1"/>
    </row>
    <row r="25" spans="1:16" x14ac:dyDescent="0.25">
      <c r="A25" s="1" t="s">
        <v>18</v>
      </c>
      <c r="B25" s="1"/>
      <c r="C25" s="1"/>
      <c r="D25" s="1"/>
      <c r="E25" s="1"/>
      <c r="F25" s="1"/>
      <c r="G25" s="1"/>
      <c r="H25" s="1"/>
      <c r="I25" s="1"/>
      <c r="J25" s="3"/>
      <c r="K25" s="3"/>
      <c r="L25" s="1"/>
      <c r="M25" s="1"/>
      <c r="N25" s="1">
        <v>1881</v>
      </c>
      <c r="O25" s="1"/>
      <c r="P25" s="1"/>
    </row>
    <row r="26" spans="1:16" x14ac:dyDescent="0.25">
      <c r="A26" s="4" t="s">
        <v>20</v>
      </c>
      <c r="B26" s="1"/>
      <c r="C26" s="1"/>
      <c r="D26" s="1"/>
      <c r="E26" s="1"/>
      <c r="F26" s="1"/>
      <c r="G26" s="1"/>
      <c r="H26" s="1"/>
      <c r="I26" s="1"/>
      <c r="J26" s="3"/>
      <c r="K26" s="3"/>
      <c r="L26" s="1"/>
      <c r="M26" s="1"/>
      <c r="N26" s="1"/>
      <c r="O26" s="1"/>
      <c r="P26" s="13">
        <f>SUM(J21:N25)</f>
        <v>4281.25</v>
      </c>
    </row>
    <row r="27" spans="1:16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x14ac:dyDescent="0.25">
      <c r="A28" s="1" t="s">
        <v>21</v>
      </c>
      <c r="B28" s="1"/>
      <c r="C28" s="1"/>
      <c r="D28" s="1"/>
      <c r="E28" s="1"/>
      <c r="F28" s="1"/>
      <c r="G28" s="1"/>
      <c r="H28" s="16">
        <v>40.25</v>
      </c>
      <c r="I28" s="16"/>
      <c r="J28" s="3">
        <f>SUM(B28:H28)</f>
        <v>40.25</v>
      </c>
      <c r="K28" s="3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3"/>
      <c r="K29" s="3"/>
      <c r="L29" s="16"/>
      <c r="M29" s="1"/>
      <c r="N29" s="1"/>
      <c r="O29" s="1"/>
      <c r="P29" s="1"/>
    </row>
    <row r="30" spans="1:16" x14ac:dyDescent="0.25">
      <c r="A30" s="1" t="s">
        <v>22</v>
      </c>
      <c r="B30" s="1"/>
      <c r="C30" s="1"/>
      <c r="D30" s="1"/>
      <c r="E30" s="1"/>
      <c r="F30" s="1"/>
      <c r="G30" s="1"/>
      <c r="H30" s="1"/>
      <c r="I30" s="1"/>
      <c r="J30" s="3"/>
      <c r="K30" s="3"/>
      <c r="L30" s="16">
        <v>264.25</v>
      </c>
      <c r="M30" s="1"/>
      <c r="N30" s="1"/>
      <c r="O30" s="1"/>
      <c r="P30" s="1"/>
    </row>
    <row r="31" spans="1:16" x14ac:dyDescent="0.25">
      <c r="A31" s="1" t="s">
        <v>23</v>
      </c>
      <c r="B31" s="1"/>
      <c r="C31" s="1"/>
      <c r="D31" s="1"/>
      <c r="E31" s="1"/>
      <c r="F31" s="1"/>
      <c r="G31" s="1"/>
      <c r="H31" s="1"/>
      <c r="I31" s="1"/>
      <c r="J31" s="3"/>
      <c r="K31" s="3"/>
      <c r="L31" s="1"/>
      <c r="M31" s="16">
        <v>357.25</v>
      </c>
      <c r="N31" s="1"/>
      <c r="O31" s="1"/>
      <c r="P31" s="1"/>
    </row>
    <row r="32" spans="1:16" x14ac:dyDescent="0.25">
      <c r="A32" s="1" t="s">
        <v>24</v>
      </c>
      <c r="B32" s="1"/>
      <c r="C32" s="1"/>
      <c r="D32" s="1"/>
      <c r="E32" s="1"/>
      <c r="F32" s="1"/>
      <c r="G32" s="1"/>
      <c r="H32" s="1"/>
      <c r="I32" s="1"/>
      <c r="J32" s="3"/>
      <c r="K32" s="3"/>
      <c r="L32" s="1"/>
      <c r="M32" s="1"/>
      <c r="N32" s="16">
        <v>912</v>
      </c>
      <c r="O32" s="1"/>
      <c r="P32" s="1"/>
    </row>
    <row r="33" spans="1:16" x14ac:dyDescent="0.25">
      <c r="A33" s="4" t="s">
        <v>20</v>
      </c>
      <c r="B33" s="1"/>
      <c r="C33" s="1"/>
      <c r="D33" s="1"/>
      <c r="E33" s="1"/>
      <c r="F33" s="1"/>
      <c r="G33" s="1"/>
      <c r="H33" s="1"/>
      <c r="I33" s="1"/>
      <c r="J33" s="3"/>
      <c r="K33" s="3"/>
      <c r="L33" s="1"/>
      <c r="M33" s="1"/>
      <c r="N33" s="1"/>
      <c r="O33" s="1"/>
      <c r="P33" s="13">
        <f>SUM(J28:N32)</f>
        <v>1573.75</v>
      </c>
    </row>
    <row r="34" spans="1:16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x14ac:dyDescent="0.25">
      <c r="A35" s="1" t="s">
        <v>25</v>
      </c>
      <c r="B35" s="1"/>
      <c r="C35" s="1"/>
      <c r="D35" s="1"/>
      <c r="E35" s="1"/>
      <c r="F35" s="1"/>
      <c r="G35" s="16">
        <v>784</v>
      </c>
      <c r="H35" s="16">
        <v>38</v>
      </c>
      <c r="I35" s="16"/>
      <c r="J35" s="3">
        <f>SUM(G35:H35)</f>
        <v>822</v>
      </c>
      <c r="K35" s="3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3"/>
      <c r="K36" s="3"/>
      <c r="L36" s="1"/>
      <c r="M36" s="1"/>
      <c r="N36" s="1"/>
      <c r="O36" s="1"/>
      <c r="P36" s="1"/>
    </row>
    <row r="37" spans="1:16" x14ac:dyDescent="0.25">
      <c r="A37" s="1" t="s">
        <v>26</v>
      </c>
      <c r="B37" s="1"/>
      <c r="C37" s="1"/>
      <c r="D37" s="1"/>
      <c r="E37" s="1"/>
      <c r="F37" s="1"/>
      <c r="G37" s="1"/>
      <c r="H37" s="1"/>
      <c r="I37" s="1"/>
      <c r="J37" s="3"/>
      <c r="K37" s="3"/>
      <c r="L37" s="16">
        <v>7658.5</v>
      </c>
      <c r="M37" s="1"/>
      <c r="N37" s="1"/>
      <c r="O37" s="1"/>
      <c r="P37" s="1"/>
    </row>
    <row r="38" spans="1:16" x14ac:dyDescent="0.25">
      <c r="A38" s="1" t="s">
        <v>27</v>
      </c>
      <c r="B38" s="1"/>
      <c r="C38" s="1"/>
      <c r="D38" s="1"/>
      <c r="E38" s="1"/>
      <c r="F38" s="1"/>
      <c r="G38" s="1"/>
      <c r="H38" s="1"/>
      <c r="I38" s="1"/>
      <c r="J38" s="3"/>
      <c r="K38" s="3"/>
      <c r="L38" s="1"/>
      <c r="M38" s="16">
        <v>3550</v>
      </c>
      <c r="N38" s="1"/>
      <c r="O38" s="1"/>
      <c r="P38" s="1"/>
    </row>
    <row r="39" spans="1:16" x14ac:dyDescent="0.25">
      <c r="A39" s="9" t="s">
        <v>29</v>
      </c>
      <c r="B39" s="1"/>
      <c r="C39" s="1"/>
      <c r="D39" s="1"/>
      <c r="E39" s="1"/>
      <c r="F39" s="1"/>
      <c r="G39" s="1"/>
      <c r="H39" s="1"/>
      <c r="I39" s="1"/>
      <c r="J39" s="3"/>
      <c r="K39" s="3"/>
      <c r="L39" s="1"/>
      <c r="M39" s="1"/>
      <c r="N39" s="1">
        <v>0</v>
      </c>
      <c r="O39" s="1"/>
      <c r="P39" s="1"/>
    </row>
    <row r="40" spans="1:16" x14ac:dyDescent="0.25">
      <c r="A40" s="4" t="s">
        <v>28</v>
      </c>
      <c r="B40" s="1"/>
      <c r="C40" s="1"/>
      <c r="D40" s="1"/>
      <c r="E40" s="1"/>
      <c r="F40" s="1"/>
      <c r="G40" s="1"/>
      <c r="H40" s="1"/>
      <c r="I40" s="1"/>
      <c r="J40" s="3"/>
      <c r="K40" s="3"/>
      <c r="L40" s="1"/>
      <c r="M40" s="1"/>
      <c r="N40" s="1"/>
      <c r="O40" s="1"/>
      <c r="P40" s="13">
        <f>SUM(J35:N39)</f>
        <v>12030.5</v>
      </c>
    </row>
    <row r="41" spans="1:16" x14ac:dyDescent="0.25">
      <c r="A41" s="8"/>
      <c r="B41" s="8"/>
      <c r="C41" s="8"/>
      <c r="D41" s="8"/>
      <c r="E41" s="8"/>
      <c r="F41" s="8"/>
      <c r="G41" s="19"/>
      <c r="H41" s="8"/>
      <c r="I41" s="8"/>
      <c r="J41" s="8"/>
      <c r="K41" s="8"/>
      <c r="L41" s="8"/>
      <c r="M41" s="8"/>
      <c r="N41" s="8"/>
      <c r="O41" s="8"/>
      <c r="P41" s="8"/>
    </row>
    <row r="42" spans="1:16" x14ac:dyDescent="0.25">
      <c r="A42" s="1" t="s">
        <v>30</v>
      </c>
      <c r="B42" s="1"/>
      <c r="C42" s="1"/>
      <c r="D42" s="1"/>
      <c r="E42" s="16">
        <v>225</v>
      </c>
      <c r="F42" s="1"/>
      <c r="G42" s="16">
        <v>225</v>
      </c>
      <c r="H42" s="16">
        <v>381.5</v>
      </c>
      <c r="I42" s="16"/>
      <c r="J42" s="3">
        <f>SUM(E42:H42)</f>
        <v>831.5</v>
      </c>
      <c r="K42" s="3"/>
      <c r="L42" s="1"/>
      <c r="M42" s="1"/>
      <c r="N42" s="1"/>
      <c r="O42" s="1"/>
      <c r="P42" s="1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  <c r="J43" s="3"/>
      <c r="K43" s="3"/>
      <c r="L43" s="1"/>
      <c r="M43" s="1"/>
      <c r="N43" s="1"/>
      <c r="O43" s="1"/>
      <c r="P43" s="1"/>
    </row>
    <row r="44" spans="1:16" x14ac:dyDescent="0.25">
      <c r="A44" s="1" t="s">
        <v>31</v>
      </c>
      <c r="B44" s="1"/>
      <c r="C44" s="1"/>
      <c r="D44" s="1"/>
      <c r="E44" s="1"/>
      <c r="F44" s="1"/>
      <c r="G44" s="1"/>
      <c r="H44" s="1"/>
      <c r="I44" s="1"/>
      <c r="J44" s="3"/>
      <c r="K44" s="3"/>
      <c r="L44" s="16">
        <v>880</v>
      </c>
      <c r="M44" s="1"/>
      <c r="N44" s="1"/>
      <c r="O44" s="1"/>
      <c r="P44" s="1"/>
    </row>
    <row r="45" spans="1:16" x14ac:dyDescent="0.25">
      <c r="A45" s="1" t="s">
        <v>32</v>
      </c>
      <c r="B45" s="1"/>
      <c r="C45" s="1"/>
      <c r="D45" s="1"/>
      <c r="E45" s="1"/>
      <c r="F45" s="1"/>
      <c r="G45" s="1"/>
      <c r="H45" s="1"/>
      <c r="I45" s="1"/>
      <c r="J45" s="3"/>
      <c r="K45" s="3"/>
      <c r="L45" s="1"/>
      <c r="M45" s="16">
        <v>879</v>
      </c>
      <c r="N45" s="1"/>
      <c r="O45" s="1"/>
      <c r="P45" s="1"/>
    </row>
    <row r="46" spans="1:16" x14ac:dyDescent="0.25">
      <c r="A46" s="1" t="s">
        <v>33</v>
      </c>
      <c r="B46" s="1"/>
      <c r="C46" s="1"/>
      <c r="D46" s="1"/>
      <c r="E46" s="1"/>
      <c r="F46" s="1"/>
      <c r="G46" s="1"/>
      <c r="H46" s="1"/>
      <c r="I46" s="1"/>
      <c r="J46" s="3"/>
      <c r="K46" s="3"/>
      <c r="L46" s="1"/>
      <c r="M46" s="1"/>
      <c r="N46" s="16">
        <v>684</v>
      </c>
      <c r="O46" s="1"/>
      <c r="P46" s="1"/>
    </row>
    <row r="47" spans="1:16" x14ac:dyDescent="0.25">
      <c r="A47" s="4" t="s">
        <v>34</v>
      </c>
      <c r="B47" s="1"/>
      <c r="C47" s="1"/>
      <c r="D47" s="1"/>
      <c r="E47" s="1"/>
      <c r="F47" s="1"/>
      <c r="G47" s="1"/>
      <c r="H47" s="1"/>
      <c r="I47" s="1"/>
      <c r="J47" s="3"/>
      <c r="K47" s="3"/>
      <c r="L47" s="1"/>
      <c r="M47" s="1"/>
      <c r="N47" s="1"/>
      <c r="O47" s="1"/>
      <c r="P47" s="11">
        <f>SUM(J42:N46)</f>
        <v>3274.5</v>
      </c>
    </row>
    <row r="48" spans="1:16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7" x14ac:dyDescent="0.25">
      <c r="A49" s="1" t="s">
        <v>35</v>
      </c>
      <c r="B49" s="1"/>
      <c r="C49" s="1"/>
      <c r="D49" s="1"/>
      <c r="E49" s="1"/>
      <c r="F49" s="1"/>
      <c r="G49" s="1"/>
      <c r="H49" s="16">
        <v>451.25</v>
      </c>
      <c r="I49" s="16"/>
      <c r="J49" s="3">
        <f>SUM(B49:H49)</f>
        <v>451.25</v>
      </c>
      <c r="K49" s="3"/>
      <c r="L49" s="1"/>
      <c r="M49" s="1"/>
      <c r="N49" s="1"/>
      <c r="O49" s="1"/>
      <c r="P49" s="1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3"/>
      <c r="K50" s="3"/>
      <c r="L50" s="1"/>
      <c r="M50" s="1"/>
      <c r="N50" s="1"/>
      <c r="O50" s="1"/>
      <c r="P50" s="1"/>
    </row>
    <row r="51" spans="1:17" x14ac:dyDescent="0.25">
      <c r="A51" s="1" t="s">
        <v>36</v>
      </c>
      <c r="B51" s="1"/>
      <c r="C51" s="1"/>
      <c r="D51" s="1"/>
      <c r="E51" s="1"/>
      <c r="F51" s="1"/>
      <c r="G51" s="1"/>
      <c r="H51" s="1"/>
      <c r="I51" s="1"/>
      <c r="J51" s="3"/>
      <c r="K51" s="3"/>
      <c r="L51" s="16">
        <v>564</v>
      </c>
      <c r="M51" s="1"/>
      <c r="N51" s="1"/>
      <c r="O51" s="1"/>
      <c r="P51" s="1"/>
    </row>
    <row r="52" spans="1:17" x14ac:dyDescent="0.25">
      <c r="A52" s="1" t="s">
        <v>37</v>
      </c>
      <c r="B52" s="1"/>
      <c r="C52" s="1"/>
      <c r="D52" s="1"/>
      <c r="E52" s="1"/>
      <c r="F52" s="1"/>
      <c r="G52" s="1"/>
      <c r="H52" s="1"/>
      <c r="I52" s="1"/>
      <c r="J52" s="3"/>
      <c r="K52" s="3"/>
      <c r="L52" s="1"/>
      <c r="M52" s="16">
        <v>357.75</v>
      </c>
      <c r="N52" s="1"/>
      <c r="O52" s="1"/>
      <c r="P52" s="1"/>
    </row>
    <row r="53" spans="1:17" x14ac:dyDescent="0.25">
      <c r="A53" s="1" t="s">
        <v>38</v>
      </c>
      <c r="B53" s="1"/>
      <c r="C53" s="1"/>
      <c r="D53" s="1"/>
      <c r="E53" s="1"/>
      <c r="F53" s="1"/>
      <c r="G53" s="1"/>
      <c r="H53" s="1"/>
      <c r="I53" s="1"/>
      <c r="J53" s="3"/>
      <c r="K53" s="3"/>
      <c r="L53" s="1"/>
      <c r="M53" s="1"/>
      <c r="N53" s="16">
        <v>456</v>
      </c>
      <c r="O53" s="1"/>
      <c r="P53" s="1"/>
    </row>
    <row r="54" spans="1:17" x14ac:dyDescent="0.25">
      <c r="A54" s="4" t="s">
        <v>43</v>
      </c>
      <c r="B54" s="1"/>
      <c r="C54" s="1"/>
      <c r="D54" s="1"/>
      <c r="E54" s="1"/>
      <c r="F54" s="1"/>
      <c r="G54" s="1"/>
      <c r="H54" s="1"/>
      <c r="I54" s="1"/>
      <c r="J54" s="3"/>
      <c r="K54" s="3"/>
      <c r="L54" s="1"/>
      <c r="M54" s="1"/>
      <c r="N54" s="1"/>
      <c r="O54" s="1"/>
      <c r="P54" s="11">
        <f>SUM(J49:N53)</f>
        <v>1829</v>
      </c>
    </row>
    <row r="55" spans="1:17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7" x14ac:dyDescent="0.25">
      <c r="A56" s="1" t="s">
        <v>39</v>
      </c>
      <c r="B56" s="16">
        <v>38.5</v>
      </c>
      <c r="C56" s="1"/>
      <c r="D56" s="1"/>
      <c r="E56" s="16">
        <v>406.25</v>
      </c>
      <c r="F56" s="16">
        <v>184.75</v>
      </c>
      <c r="G56" s="16">
        <v>1082.75</v>
      </c>
      <c r="H56" s="16">
        <v>436</v>
      </c>
      <c r="I56" s="16"/>
      <c r="J56" s="3">
        <f>SUM(B56:H56)</f>
        <v>2148.25</v>
      </c>
      <c r="K56" s="3"/>
      <c r="L56" s="1"/>
      <c r="M56" s="1"/>
      <c r="N56" s="1"/>
      <c r="O56" s="1"/>
      <c r="P56" s="1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3"/>
      <c r="K57" s="3"/>
      <c r="L57" s="1"/>
      <c r="M57" s="1"/>
      <c r="N57" s="1"/>
      <c r="O57" s="1"/>
      <c r="P57" s="1"/>
    </row>
    <row r="58" spans="1:17" x14ac:dyDescent="0.25">
      <c r="A58" s="1" t="s">
        <v>40</v>
      </c>
      <c r="B58" s="1"/>
      <c r="C58" s="1"/>
      <c r="D58" s="1"/>
      <c r="E58" s="1"/>
      <c r="F58" s="1"/>
      <c r="G58" s="1"/>
      <c r="H58" s="1"/>
      <c r="I58" s="1"/>
      <c r="J58" s="3"/>
      <c r="K58" s="3"/>
      <c r="L58" s="1">
        <v>1125</v>
      </c>
      <c r="M58" s="1"/>
      <c r="N58" s="1"/>
      <c r="O58" s="1"/>
      <c r="P58" s="1"/>
    </row>
    <row r="59" spans="1:17" x14ac:dyDescent="0.25">
      <c r="A59" s="1" t="s">
        <v>41</v>
      </c>
      <c r="B59" s="1"/>
      <c r="C59" s="1"/>
      <c r="D59" s="1"/>
      <c r="E59" s="1"/>
      <c r="F59" s="1"/>
      <c r="G59" s="1"/>
      <c r="H59" s="1"/>
      <c r="I59" s="1"/>
      <c r="J59" s="3"/>
      <c r="K59" s="3"/>
      <c r="L59" s="1"/>
      <c r="M59" s="1">
        <v>946</v>
      </c>
      <c r="N59" s="1"/>
      <c r="O59" s="1"/>
      <c r="P59" s="1"/>
    </row>
    <row r="60" spans="1:17" x14ac:dyDescent="0.25">
      <c r="A60" s="1" t="s">
        <v>42</v>
      </c>
      <c r="B60" s="1"/>
      <c r="C60" s="1"/>
      <c r="D60" s="1"/>
      <c r="E60" s="1"/>
      <c r="F60" s="1"/>
      <c r="G60" s="1"/>
      <c r="H60" s="1"/>
      <c r="I60" s="1"/>
      <c r="J60" s="3"/>
      <c r="K60" s="3"/>
      <c r="L60" s="1"/>
      <c r="M60" s="1"/>
      <c r="N60" s="16">
        <v>1026</v>
      </c>
      <c r="O60" s="1"/>
      <c r="P60" s="1"/>
      <c r="Q60" s="10" t="s">
        <v>8</v>
      </c>
    </row>
    <row r="61" spans="1:17" x14ac:dyDescent="0.25">
      <c r="A61" s="4" t="s">
        <v>44</v>
      </c>
      <c r="B61" s="1"/>
      <c r="C61" s="1"/>
      <c r="D61" s="1"/>
      <c r="E61" s="1"/>
      <c r="F61" s="1"/>
      <c r="G61" s="1"/>
      <c r="H61" s="1"/>
      <c r="I61" s="1"/>
      <c r="J61" s="3"/>
      <c r="K61" s="3"/>
      <c r="L61" s="1"/>
      <c r="M61" s="1"/>
      <c r="N61" s="1"/>
      <c r="O61" s="1"/>
      <c r="P61" s="11">
        <f>SUM(J56:N60)</f>
        <v>5245.25</v>
      </c>
      <c r="Q61" s="10" t="s">
        <v>55</v>
      </c>
    </row>
    <row r="62" spans="1:17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14">
        <f>SUM(P47:P61)</f>
        <v>10348.75</v>
      </c>
    </row>
    <row r="63" spans="1:17" x14ac:dyDescent="0.25">
      <c r="A63" s="7" t="s">
        <v>45</v>
      </c>
      <c r="B63" s="1"/>
      <c r="C63" s="1"/>
      <c r="D63" s="1"/>
      <c r="E63" s="1"/>
      <c r="F63" s="1"/>
      <c r="G63" s="16">
        <v>23</v>
      </c>
      <c r="H63" s="16">
        <v>135.75</v>
      </c>
      <c r="I63" s="16"/>
      <c r="J63" s="3">
        <f>SUM(G63:I63)</f>
        <v>158.75</v>
      </c>
      <c r="K63" s="3"/>
      <c r="L63" s="1"/>
      <c r="M63" s="1"/>
      <c r="N63" s="1"/>
      <c r="O63" s="1"/>
      <c r="P63" s="1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3"/>
      <c r="K64" s="3"/>
      <c r="L64" s="1"/>
      <c r="M64" s="1"/>
      <c r="N64" s="1"/>
      <c r="O64" s="1"/>
      <c r="P64" s="1"/>
    </row>
    <row r="65" spans="1:16" x14ac:dyDescent="0.25">
      <c r="A65" s="1" t="s">
        <v>46</v>
      </c>
      <c r="B65" s="1"/>
      <c r="C65" s="1"/>
      <c r="D65" s="1"/>
      <c r="E65" s="1"/>
      <c r="F65" s="1"/>
      <c r="G65" s="1"/>
      <c r="H65" s="1"/>
      <c r="I65" s="1"/>
      <c r="J65" s="3"/>
      <c r="K65" s="3"/>
      <c r="L65" s="16">
        <v>582</v>
      </c>
      <c r="M65" s="1"/>
      <c r="N65" s="1"/>
      <c r="O65" s="1"/>
      <c r="P65" s="1"/>
    </row>
    <row r="66" spans="1:16" x14ac:dyDescent="0.25">
      <c r="A66" s="1" t="s">
        <v>47</v>
      </c>
      <c r="B66" s="1"/>
      <c r="C66" s="1"/>
      <c r="D66" s="1"/>
      <c r="E66" s="1"/>
      <c r="F66" s="1"/>
      <c r="G66" s="1"/>
      <c r="H66" s="1"/>
      <c r="I66" s="1"/>
      <c r="J66" s="3"/>
      <c r="K66" s="3"/>
      <c r="L66" s="1"/>
      <c r="M66" s="16">
        <v>1356.5</v>
      </c>
      <c r="N66" s="1"/>
      <c r="O66" s="1"/>
      <c r="P66" s="1"/>
    </row>
    <row r="67" spans="1:16" x14ac:dyDescent="0.25">
      <c r="A67" s="1" t="s">
        <v>48</v>
      </c>
      <c r="B67" s="1"/>
      <c r="C67" s="1"/>
      <c r="D67" s="1"/>
      <c r="E67" s="1"/>
      <c r="F67" s="1"/>
      <c r="G67" s="1"/>
      <c r="H67" s="1"/>
      <c r="I67" s="1"/>
      <c r="J67" s="3"/>
      <c r="K67" s="3"/>
      <c r="L67" s="1"/>
      <c r="M67" s="16"/>
      <c r="N67" s="16">
        <v>1938</v>
      </c>
      <c r="O67" s="1"/>
      <c r="P67" s="1"/>
    </row>
    <row r="68" spans="1:16" x14ac:dyDescent="0.25">
      <c r="A68" s="4" t="s">
        <v>49</v>
      </c>
      <c r="B68" s="1"/>
      <c r="C68" s="1"/>
      <c r="D68" s="1"/>
      <c r="E68" s="1"/>
      <c r="F68" s="1"/>
      <c r="G68" s="1"/>
      <c r="H68" s="1"/>
      <c r="I68" s="1"/>
      <c r="J68" s="3"/>
      <c r="K68" s="3"/>
      <c r="L68" s="1"/>
      <c r="M68" s="1"/>
      <c r="N68" s="1"/>
      <c r="O68" s="1"/>
      <c r="P68" s="13">
        <f>SUM(J63:N67)</f>
        <v>4035.25</v>
      </c>
    </row>
    <row r="69" spans="1:16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1:16" x14ac:dyDescent="0.25">
      <c r="A70" s="7" t="s">
        <v>50</v>
      </c>
      <c r="B70" s="1"/>
      <c r="C70" s="1"/>
      <c r="D70" s="1"/>
      <c r="E70" s="1"/>
      <c r="F70" s="16">
        <v>112.5</v>
      </c>
      <c r="G70" s="16">
        <v>432.25</v>
      </c>
      <c r="H70" s="16">
        <v>1806</v>
      </c>
      <c r="I70" s="16"/>
      <c r="J70" s="3">
        <f>SUM(B70:H70)</f>
        <v>2350.75</v>
      </c>
      <c r="K70" s="3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3"/>
      <c r="K71" s="3"/>
      <c r="L71" s="1"/>
      <c r="M71" s="1"/>
      <c r="N71" s="1"/>
      <c r="O71" s="1"/>
      <c r="P71" s="1"/>
    </row>
    <row r="72" spans="1:16" x14ac:dyDescent="0.25">
      <c r="A72" s="1" t="s">
        <v>51</v>
      </c>
      <c r="B72" s="1"/>
      <c r="C72" s="1"/>
      <c r="D72" s="1"/>
      <c r="E72" s="1"/>
      <c r="F72" s="1"/>
      <c r="G72" s="1"/>
      <c r="H72" s="1"/>
      <c r="I72" s="1"/>
      <c r="J72" s="3"/>
      <c r="K72" s="3"/>
      <c r="L72" s="16">
        <v>2061</v>
      </c>
      <c r="M72" s="1"/>
      <c r="N72" s="1"/>
      <c r="O72" s="1"/>
      <c r="P72" s="1"/>
    </row>
    <row r="73" spans="1:16" x14ac:dyDescent="0.25">
      <c r="A73" s="1" t="s">
        <v>52</v>
      </c>
      <c r="B73" s="1"/>
      <c r="C73" s="1"/>
      <c r="D73" s="1"/>
      <c r="E73" s="1"/>
      <c r="F73" s="1"/>
      <c r="G73" s="1"/>
      <c r="H73" s="1"/>
      <c r="I73" s="1"/>
      <c r="J73" s="3"/>
      <c r="K73" s="3"/>
      <c r="L73" s="1"/>
      <c r="M73" s="16">
        <v>2139.75</v>
      </c>
      <c r="N73" s="1"/>
      <c r="O73" s="1"/>
      <c r="P73" s="1"/>
    </row>
    <row r="74" spans="1:16" x14ac:dyDescent="0.25">
      <c r="A74" s="1" t="s">
        <v>53</v>
      </c>
      <c r="B74" s="1"/>
      <c r="C74" s="1"/>
      <c r="D74" s="1"/>
      <c r="E74" s="1"/>
      <c r="F74" s="1"/>
      <c r="G74" s="1"/>
      <c r="H74" s="1"/>
      <c r="I74" s="1"/>
      <c r="J74" s="3"/>
      <c r="K74" s="3"/>
      <c r="L74" s="1"/>
      <c r="M74" s="16"/>
      <c r="N74" s="16">
        <v>1824</v>
      </c>
      <c r="O74" s="1"/>
      <c r="P74" s="1"/>
    </row>
    <row r="75" spans="1:16" x14ac:dyDescent="0.25">
      <c r="A75" s="4" t="s">
        <v>54</v>
      </c>
      <c r="B75" s="1"/>
      <c r="C75" s="1"/>
      <c r="D75" s="1"/>
      <c r="E75" s="1"/>
      <c r="F75" s="1"/>
      <c r="G75" s="1"/>
      <c r="H75" s="1"/>
      <c r="I75" s="1"/>
      <c r="J75" s="3"/>
      <c r="K75" s="3"/>
      <c r="L75" s="1"/>
      <c r="M75" s="1"/>
      <c r="N75" s="1"/>
      <c r="O75" s="1"/>
      <c r="P75" s="12">
        <f>SUM(J70:N74)</f>
        <v>8375.5</v>
      </c>
    </row>
    <row r="76" spans="1:16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1:16" x14ac:dyDescent="0.25">
      <c r="A77" s="7" t="s">
        <v>56</v>
      </c>
      <c r="B77" s="1"/>
      <c r="C77" s="1"/>
      <c r="D77" s="1"/>
      <c r="E77" s="1"/>
      <c r="F77" s="1"/>
      <c r="G77" s="1"/>
      <c r="H77" s="1"/>
      <c r="I77" s="1"/>
      <c r="J77" s="3">
        <f>SUM(B77:H77)</f>
        <v>0</v>
      </c>
      <c r="K77" s="3"/>
      <c r="L77" s="1"/>
      <c r="M77" s="1"/>
      <c r="N77" s="1"/>
      <c r="O77" s="1"/>
      <c r="P77" s="1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3"/>
      <c r="K78" s="3"/>
      <c r="L78" s="1">
        <v>855</v>
      </c>
      <c r="M78" s="1"/>
      <c r="N78" s="1"/>
      <c r="O78" s="1"/>
      <c r="P78" s="1"/>
    </row>
    <row r="79" spans="1:16" x14ac:dyDescent="0.25">
      <c r="A79" s="1" t="s">
        <v>57</v>
      </c>
      <c r="B79" s="1"/>
      <c r="C79" s="1"/>
      <c r="D79" s="1"/>
      <c r="E79" s="1"/>
      <c r="F79" s="1"/>
      <c r="G79" s="1"/>
      <c r="H79" s="1"/>
      <c r="I79" s="1"/>
      <c r="J79" s="3"/>
      <c r="K79" s="3"/>
      <c r="L79" s="1"/>
      <c r="M79" s="1"/>
      <c r="N79" s="1"/>
      <c r="O79" s="1"/>
      <c r="P79" s="1"/>
    </row>
    <row r="80" spans="1:16" x14ac:dyDescent="0.25">
      <c r="A80" s="1" t="s">
        <v>58</v>
      </c>
      <c r="B80" s="1"/>
      <c r="C80" s="1"/>
      <c r="D80" s="1"/>
      <c r="E80" s="1"/>
      <c r="F80" s="1"/>
      <c r="G80" s="1"/>
      <c r="H80" s="1"/>
      <c r="I80" s="1"/>
      <c r="J80" s="3"/>
      <c r="K80" s="3"/>
      <c r="L80" s="1"/>
      <c r="M80" s="1"/>
      <c r="N80" s="1"/>
      <c r="O80" s="1"/>
      <c r="P80" s="1"/>
    </row>
    <row r="81" spans="1:16" x14ac:dyDescent="0.25">
      <c r="A81" s="1" t="s">
        <v>59</v>
      </c>
      <c r="B81" s="1"/>
      <c r="C81" s="1"/>
      <c r="D81" s="1"/>
      <c r="E81" s="1"/>
      <c r="F81" s="1"/>
      <c r="G81" s="1"/>
      <c r="H81" s="1"/>
      <c r="I81" s="1"/>
      <c r="J81" s="3"/>
      <c r="K81" s="3"/>
      <c r="L81" s="1"/>
      <c r="M81" s="1"/>
      <c r="N81" s="20">
        <v>1140</v>
      </c>
      <c r="O81" s="1"/>
      <c r="P81" s="1"/>
    </row>
    <row r="82" spans="1:16" x14ac:dyDescent="0.25">
      <c r="A82" s="4" t="s">
        <v>72</v>
      </c>
      <c r="B82" s="1"/>
      <c r="C82" s="1"/>
      <c r="D82" s="1"/>
      <c r="E82" s="1"/>
      <c r="F82" s="1"/>
      <c r="G82" s="1"/>
      <c r="H82" s="1"/>
      <c r="I82" s="1"/>
      <c r="J82" s="3"/>
      <c r="K82" s="3"/>
      <c r="L82" s="1"/>
      <c r="M82" s="1"/>
      <c r="N82" s="1"/>
      <c r="O82" s="1"/>
      <c r="P82" s="1">
        <f>SUM(J77:N81)</f>
        <v>1995</v>
      </c>
    </row>
    <row r="83" spans="1:16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1:16" x14ac:dyDescent="0.25">
      <c r="A84" s="7" t="s">
        <v>60</v>
      </c>
      <c r="B84" s="1"/>
      <c r="C84" s="1"/>
      <c r="D84" s="1"/>
      <c r="E84" s="1"/>
      <c r="F84" s="17">
        <v>316</v>
      </c>
      <c r="G84" s="1"/>
      <c r="H84" s="17">
        <v>600</v>
      </c>
      <c r="I84" s="17"/>
      <c r="J84" s="3">
        <f>SUM(B84:H84)</f>
        <v>916</v>
      </c>
      <c r="K84" s="3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3"/>
      <c r="K85" s="3"/>
      <c r="L85" s="1">
        <v>1352</v>
      </c>
      <c r="M85" s="1"/>
      <c r="N85" s="1"/>
      <c r="O85" s="1"/>
      <c r="P85" s="1"/>
    </row>
    <row r="86" spans="1:16" x14ac:dyDescent="0.25">
      <c r="A86" s="1" t="s">
        <v>61</v>
      </c>
      <c r="B86" s="1"/>
      <c r="C86" s="1"/>
      <c r="D86" s="1"/>
      <c r="E86" s="1"/>
      <c r="F86" s="1"/>
      <c r="G86" s="1"/>
      <c r="H86" s="1"/>
      <c r="I86" s="1"/>
      <c r="J86" s="3"/>
      <c r="K86" s="3"/>
      <c r="L86" s="1"/>
      <c r="M86" s="1"/>
      <c r="N86" s="1"/>
      <c r="O86" s="1"/>
      <c r="P86" s="1"/>
    </row>
    <row r="87" spans="1:16" x14ac:dyDescent="0.25">
      <c r="A87" s="1" t="s">
        <v>62</v>
      </c>
      <c r="B87" s="1"/>
      <c r="C87" s="1"/>
      <c r="D87" s="1"/>
      <c r="E87" s="1"/>
      <c r="F87" s="1"/>
      <c r="G87" s="1"/>
      <c r="H87" s="1"/>
      <c r="I87" s="1"/>
      <c r="J87" s="3"/>
      <c r="K87" s="3"/>
      <c r="L87" s="1"/>
      <c r="M87" s="20">
        <v>2862</v>
      </c>
      <c r="N87" s="1"/>
      <c r="O87" s="1"/>
      <c r="P87" s="1"/>
    </row>
    <row r="88" spans="1:16" x14ac:dyDescent="0.25">
      <c r="A88" s="1" t="s">
        <v>63</v>
      </c>
      <c r="B88" s="1"/>
      <c r="C88" s="1"/>
      <c r="D88" s="1"/>
      <c r="E88" s="1"/>
      <c r="F88" s="1"/>
      <c r="G88" s="1"/>
      <c r="H88" s="1"/>
      <c r="I88" s="1"/>
      <c r="J88" s="3"/>
      <c r="K88" s="3"/>
      <c r="L88" s="1"/>
      <c r="M88" s="1"/>
      <c r="N88" s="21">
        <v>1596</v>
      </c>
      <c r="O88" s="1"/>
      <c r="P88" s="1"/>
    </row>
    <row r="89" spans="1:16" x14ac:dyDescent="0.25">
      <c r="A89" s="4" t="s">
        <v>73</v>
      </c>
      <c r="B89" s="1"/>
      <c r="C89" s="1"/>
      <c r="D89" s="1"/>
      <c r="E89" s="1"/>
      <c r="F89" s="1"/>
      <c r="G89" s="1"/>
      <c r="H89" s="1"/>
      <c r="I89" s="1"/>
      <c r="J89" s="3"/>
      <c r="K89" s="3"/>
      <c r="L89" s="1"/>
      <c r="M89" s="1"/>
      <c r="N89" s="1"/>
      <c r="O89" s="1"/>
      <c r="P89" s="1">
        <f>SUM(J84:N88)</f>
        <v>6726</v>
      </c>
    </row>
    <row r="90" spans="1:16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x14ac:dyDescent="0.25">
      <c r="A91" s="7" t="s">
        <v>64</v>
      </c>
      <c r="B91" s="1"/>
      <c r="C91" s="1"/>
      <c r="D91" s="1"/>
      <c r="E91" s="1"/>
      <c r="F91" s="17">
        <v>277</v>
      </c>
      <c r="G91" s="1"/>
      <c r="H91" s="17">
        <v>252</v>
      </c>
      <c r="I91" s="17"/>
      <c r="J91" s="3">
        <f>SUM(B91:H91)</f>
        <v>529</v>
      </c>
      <c r="K91" s="3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3"/>
      <c r="K92" s="3"/>
      <c r="L92" s="1"/>
      <c r="M92" s="1"/>
      <c r="N92" s="1"/>
      <c r="O92" s="1"/>
      <c r="P92" s="1"/>
    </row>
    <row r="93" spans="1:16" x14ac:dyDescent="0.25">
      <c r="A93" s="1" t="s">
        <v>65</v>
      </c>
      <c r="B93" s="1"/>
      <c r="C93" s="1"/>
      <c r="D93" s="1"/>
      <c r="E93" s="1"/>
      <c r="F93" s="1"/>
      <c r="G93" s="1"/>
      <c r="H93" s="1"/>
      <c r="I93" s="1"/>
      <c r="J93" s="3"/>
      <c r="K93" s="3"/>
      <c r="L93" s="21">
        <v>900</v>
      </c>
      <c r="M93" s="7"/>
      <c r="N93" s="1"/>
      <c r="O93" s="1"/>
      <c r="P93" s="1"/>
    </row>
    <row r="94" spans="1:16" x14ac:dyDescent="0.25">
      <c r="A94" s="1" t="s">
        <v>66</v>
      </c>
      <c r="B94" s="1"/>
      <c r="C94" s="1"/>
      <c r="D94" s="1"/>
      <c r="E94" s="1"/>
      <c r="F94" s="1"/>
      <c r="G94" s="1"/>
      <c r="H94" s="1"/>
      <c r="I94" s="1"/>
      <c r="J94" s="3"/>
      <c r="K94" s="3"/>
      <c r="L94" s="7"/>
      <c r="M94" s="21">
        <v>1141</v>
      </c>
      <c r="N94" s="1"/>
      <c r="O94" s="1"/>
      <c r="P94" s="1"/>
    </row>
    <row r="95" spans="1:16" x14ac:dyDescent="0.25">
      <c r="A95" s="1" t="s">
        <v>67</v>
      </c>
      <c r="B95" s="1"/>
      <c r="C95" s="1"/>
      <c r="D95" s="1"/>
      <c r="E95" s="1"/>
      <c r="F95" s="1"/>
      <c r="G95" s="1"/>
      <c r="H95" s="1"/>
      <c r="I95" s="1"/>
      <c r="J95" s="3"/>
      <c r="K95" s="3"/>
      <c r="L95" s="1"/>
      <c r="M95" s="1"/>
      <c r="N95" s="21">
        <v>1368</v>
      </c>
      <c r="O95" s="1"/>
      <c r="P95" s="1"/>
    </row>
    <row r="96" spans="1:16" x14ac:dyDescent="0.25">
      <c r="A96" s="4" t="s">
        <v>74</v>
      </c>
      <c r="B96" s="1"/>
      <c r="C96" s="1"/>
      <c r="D96" s="1"/>
      <c r="E96" s="1"/>
      <c r="F96" s="1"/>
      <c r="G96" s="1"/>
      <c r="H96" s="1"/>
      <c r="I96" s="1"/>
      <c r="J96" s="3"/>
      <c r="K96" s="3"/>
      <c r="L96" s="1"/>
      <c r="M96" s="1"/>
      <c r="N96" s="1"/>
      <c r="O96" s="1"/>
      <c r="P96" s="1">
        <f>SUM(J91:N95)</f>
        <v>3938</v>
      </c>
    </row>
    <row r="97" spans="1:18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1:18" x14ac:dyDescent="0.25">
      <c r="A98" s="7" t="s">
        <v>68</v>
      </c>
      <c r="B98" s="21">
        <v>25.75</v>
      </c>
      <c r="C98" s="21">
        <v>25.75</v>
      </c>
      <c r="D98" s="21">
        <v>488.25</v>
      </c>
      <c r="E98" s="1"/>
      <c r="F98" s="17">
        <v>600</v>
      </c>
      <c r="G98" s="17">
        <v>13.5</v>
      </c>
      <c r="H98" s="17">
        <v>600</v>
      </c>
      <c r="I98" s="17"/>
      <c r="J98" s="3">
        <f>SUM(B98:H98)</f>
        <v>1753.25</v>
      </c>
      <c r="K98" s="3"/>
      <c r="L98" s="1"/>
      <c r="M98" s="1"/>
      <c r="N98" s="1"/>
      <c r="O98" s="1"/>
      <c r="P98" s="1"/>
    </row>
    <row r="99" spans="1:18" x14ac:dyDescent="0.25">
      <c r="A99" s="1"/>
      <c r="B99" s="1"/>
      <c r="C99" s="1"/>
      <c r="D99" s="1"/>
      <c r="E99" s="1"/>
      <c r="F99" s="1"/>
      <c r="G99" s="1"/>
      <c r="H99" s="1"/>
      <c r="I99" s="1"/>
      <c r="J99" s="3"/>
      <c r="K99" s="3"/>
      <c r="L99" s="1"/>
      <c r="M99" s="1"/>
      <c r="N99" s="1"/>
      <c r="O99" s="1"/>
      <c r="P99" s="1"/>
    </row>
    <row r="100" spans="1:18" x14ac:dyDescent="0.25">
      <c r="A100" s="1" t="s">
        <v>69</v>
      </c>
      <c r="B100" s="1"/>
      <c r="C100" s="1"/>
      <c r="D100" s="1"/>
      <c r="E100" s="1"/>
      <c r="F100" s="1"/>
      <c r="G100" s="1"/>
      <c r="H100" s="1"/>
      <c r="I100" s="1"/>
      <c r="J100" s="3"/>
      <c r="K100" s="3"/>
      <c r="L100" s="17">
        <v>3000</v>
      </c>
      <c r="M100" s="1"/>
      <c r="N100" s="1"/>
      <c r="O100" s="1"/>
      <c r="P100" s="1"/>
    </row>
    <row r="101" spans="1:18" x14ac:dyDescent="0.25">
      <c r="A101" s="1" t="s">
        <v>70</v>
      </c>
      <c r="B101" s="1"/>
      <c r="C101" s="1"/>
      <c r="D101" s="1"/>
      <c r="E101" s="1"/>
      <c r="F101" s="1"/>
      <c r="G101" s="1"/>
      <c r="H101" s="1"/>
      <c r="I101" s="1"/>
      <c r="J101" s="3"/>
      <c r="K101" s="3"/>
      <c r="L101" s="1"/>
      <c r="M101" s="17">
        <v>6996</v>
      </c>
      <c r="N101" s="1"/>
      <c r="O101" s="1"/>
      <c r="P101" s="1"/>
    </row>
    <row r="102" spans="1:18" x14ac:dyDescent="0.25">
      <c r="A102" s="1" t="s">
        <v>71</v>
      </c>
      <c r="B102" s="1"/>
      <c r="C102" s="1"/>
      <c r="D102" s="1"/>
      <c r="E102" s="1"/>
      <c r="F102" s="1"/>
      <c r="G102" s="1"/>
      <c r="H102" s="1"/>
      <c r="I102" s="1"/>
      <c r="J102" s="3"/>
      <c r="K102" s="3"/>
      <c r="L102" s="1"/>
      <c r="M102" s="1"/>
      <c r="N102" s="17">
        <v>7980</v>
      </c>
      <c r="O102" s="1"/>
      <c r="P102" s="1"/>
    </row>
    <row r="103" spans="1:18" x14ac:dyDescent="0.25">
      <c r="A103" s="4" t="s">
        <v>75</v>
      </c>
      <c r="B103" s="1"/>
      <c r="C103" s="1"/>
      <c r="D103" s="1"/>
      <c r="E103" s="1"/>
      <c r="F103" s="1"/>
      <c r="G103" s="1"/>
      <c r="H103" s="1"/>
      <c r="I103" s="1"/>
      <c r="J103" s="3"/>
      <c r="K103" s="3"/>
      <c r="L103" s="1"/>
      <c r="M103" s="1"/>
      <c r="N103" s="1"/>
      <c r="O103" s="1"/>
      <c r="P103" s="1">
        <f>SUM(J98:N102)</f>
        <v>19729.25</v>
      </c>
      <c r="Q103" s="15">
        <f>SUM(P82:P103)</f>
        <v>32388.25</v>
      </c>
    </row>
    <row r="104" spans="1:18" x14ac:dyDescent="0.25">
      <c r="A104" s="8"/>
      <c r="B104" s="8"/>
      <c r="C104" s="8"/>
      <c r="D104" s="8"/>
      <c r="E104" s="8"/>
      <c r="F104" s="8">
        <f>SUM(F84:F103)</f>
        <v>1193</v>
      </c>
      <c r="G104" s="8">
        <f t="shared" ref="G104:H104" si="0">SUM(G84:G103)</f>
        <v>13.5</v>
      </c>
      <c r="H104" s="7">
        <f t="shared" si="0"/>
        <v>1452</v>
      </c>
      <c r="I104" s="7"/>
      <c r="J104" s="8"/>
      <c r="K104" s="8"/>
      <c r="L104" s="8">
        <f>SUM(L78:L103)</f>
        <v>6107</v>
      </c>
      <c r="M104" s="8">
        <f t="shared" ref="M104:N104" si="1">SUM(M78:M103)</f>
        <v>10999</v>
      </c>
      <c r="N104" s="8">
        <f t="shared" si="1"/>
        <v>12084</v>
      </c>
      <c r="O104" s="8"/>
      <c r="P104" s="8"/>
    </row>
    <row r="105" spans="1:18" x14ac:dyDescent="0.25">
      <c r="A105" s="1"/>
      <c r="B105" s="1">
        <v>2003</v>
      </c>
      <c r="C105" s="1">
        <v>2004</v>
      </c>
      <c r="D105" s="1">
        <v>2006</v>
      </c>
      <c r="E105" s="1">
        <v>2007</v>
      </c>
      <c r="F105" s="1">
        <v>2008</v>
      </c>
      <c r="G105" s="1">
        <v>2009</v>
      </c>
      <c r="H105" s="1">
        <v>2010</v>
      </c>
      <c r="I105" s="1"/>
      <c r="J105" s="3" t="s">
        <v>0</v>
      </c>
      <c r="K105" s="3"/>
      <c r="L105" s="1">
        <v>2011</v>
      </c>
      <c r="M105" s="1">
        <v>2012</v>
      </c>
      <c r="N105" s="1">
        <v>2013</v>
      </c>
      <c r="O105" s="1"/>
      <c r="P105" s="1" t="s">
        <v>8</v>
      </c>
      <c r="R105">
        <f>SUM(R103-Q104)</f>
        <v>0</v>
      </c>
    </row>
    <row r="107" spans="1:18" ht="15.75" x14ac:dyDescent="0.25">
      <c r="P107" s="22">
        <f>SUM(P3:P106)</f>
        <v>79618.5</v>
      </c>
    </row>
  </sheetData>
  <pageMargins left="3.937007874015748E-2" right="3.937007874015748E-2" top="0.35433070866141736" bottom="0.35433070866141736" header="0.11811023622047245" footer="0.11811023622047245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2014-05-29T09:32:16Z</cp:lastPrinted>
  <dcterms:created xsi:type="dcterms:W3CDTF">2014-07-28T14:06:43Z</dcterms:created>
  <dcterms:modified xsi:type="dcterms:W3CDTF">2014-05-29T14:11:50Z</dcterms:modified>
</cp:coreProperties>
</file>