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7315" windowHeight="12345" activeTab="2"/>
  </bookViews>
  <sheets>
    <sheet name="domaine" sheetId="1" r:id="rId1"/>
    <sheet name="DOMAINE CALC AF" sheetId="2" r:id="rId2"/>
    <sheet name="FRZ" sheetId="3" r:id="rId3"/>
  </sheets>
  <calcPr calcId="145621" refMode="R1C1"/>
</workbook>
</file>

<file path=xl/calcChain.xml><?xml version="1.0" encoding="utf-8"?>
<calcChain xmlns="http://schemas.openxmlformats.org/spreadsheetml/2006/main">
  <c r="U16" i="3" l="1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9" i="3"/>
  <c r="B51" i="2" l="1"/>
  <c r="B49" i="2"/>
  <c r="AM7" i="3" l="1"/>
  <c r="AM8" i="3"/>
  <c r="AM5" i="3"/>
  <c r="AM4" i="3"/>
  <c r="T16" i="3"/>
  <c r="AM3" i="3"/>
  <c r="AM6" i="3"/>
  <c r="AM11" i="3"/>
  <c r="AM12" i="3"/>
  <c r="AM13" i="3"/>
  <c r="AM14" i="3"/>
  <c r="AM15" i="3"/>
  <c r="AM2" i="3"/>
  <c r="N42" i="3"/>
  <c r="J42" i="3"/>
  <c r="C42" i="3"/>
  <c r="Q41" i="3"/>
  <c r="M41" i="3"/>
  <c r="L41" i="3"/>
  <c r="K41" i="3"/>
  <c r="J41" i="3"/>
  <c r="G41" i="3"/>
  <c r="F41" i="3"/>
  <c r="E41" i="3"/>
  <c r="D41" i="3"/>
  <c r="C41" i="3"/>
  <c r="T40" i="3"/>
  <c r="T42" i="3" s="1"/>
  <c r="S40" i="3"/>
  <c r="S41" i="3" s="1"/>
  <c r="R40" i="3"/>
  <c r="Q40" i="3"/>
  <c r="P40" i="3"/>
  <c r="P42" i="3" s="1"/>
  <c r="O40" i="3"/>
  <c r="N40" i="3"/>
  <c r="M40" i="3"/>
  <c r="L40" i="3"/>
  <c r="L44" i="3" s="1"/>
  <c r="K40" i="3"/>
  <c r="J40" i="3"/>
  <c r="J44" i="3" s="1"/>
  <c r="J45" i="3" s="1"/>
  <c r="I40" i="3"/>
  <c r="I41" i="3" s="1"/>
  <c r="H40" i="3"/>
  <c r="H44" i="3" s="1"/>
  <c r="G40" i="3"/>
  <c r="G42" i="3" s="1"/>
  <c r="F40" i="3"/>
  <c r="E40" i="3"/>
  <c r="D40" i="3"/>
  <c r="B31" i="3"/>
  <c r="A36" i="3" s="1"/>
  <c r="AM21" i="3"/>
  <c r="S16" i="3"/>
  <c r="R16" i="3"/>
  <c r="Q16" i="3"/>
  <c r="P16" i="3"/>
  <c r="O16" i="3"/>
  <c r="N16" i="3"/>
  <c r="J16" i="3"/>
  <c r="I16" i="3"/>
  <c r="H16" i="3"/>
  <c r="G16" i="3"/>
  <c r="F16" i="3"/>
  <c r="E16" i="3"/>
  <c r="D16" i="3"/>
  <c r="C16" i="3"/>
  <c r="B16" i="3"/>
  <c r="AM10" i="3" l="1"/>
  <c r="AM16" i="3" s="1"/>
  <c r="S42" i="3"/>
  <c r="S44" i="3" s="1"/>
  <c r="S45" i="3" s="1"/>
  <c r="D44" i="3"/>
  <c r="M44" i="3"/>
  <c r="C44" i="3"/>
  <c r="C45" i="3" s="1"/>
  <c r="G44" i="3"/>
  <c r="G45" i="3" s="1"/>
  <c r="K44" i="3"/>
  <c r="O41" i="3"/>
  <c r="E42" i="3"/>
  <c r="E44" i="3" s="1"/>
  <c r="E45" i="3" s="1"/>
  <c r="O42" i="3"/>
  <c r="P41" i="3"/>
  <c r="T41" i="3"/>
  <c r="T44" i="3" s="1"/>
  <c r="T45" i="3" s="1"/>
  <c r="F42" i="3"/>
  <c r="F44" i="3" s="1"/>
  <c r="F45" i="3" s="1"/>
  <c r="R42" i="3"/>
  <c r="P44" i="3"/>
  <c r="P45" i="3" s="1"/>
  <c r="N41" i="3"/>
  <c r="R41" i="3"/>
  <c r="I42" i="3"/>
  <c r="I44" i="3" s="1"/>
  <c r="I45" i="3" s="1"/>
  <c r="Q42" i="3"/>
  <c r="Q44" i="3" s="1"/>
  <c r="D33" i="2"/>
  <c r="E33" i="2"/>
  <c r="F33" i="2"/>
  <c r="G33" i="2"/>
  <c r="H33" i="2"/>
  <c r="I33" i="2"/>
  <c r="J33" i="2"/>
  <c r="K33" i="2"/>
  <c r="L33" i="2"/>
  <c r="M33" i="2"/>
  <c r="N33" i="2"/>
  <c r="O33" i="2"/>
  <c r="U33" i="2" s="1"/>
  <c r="P33" i="2"/>
  <c r="Q33" i="2"/>
  <c r="R33" i="2"/>
  <c r="S33" i="2"/>
  <c r="T33" i="2"/>
  <c r="C33" i="2"/>
  <c r="T45" i="2"/>
  <c r="S45" i="2"/>
  <c r="R45" i="2"/>
  <c r="Q45" i="2"/>
  <c r="P45" i="2"/>
  <c r="N45" i="2"/>
  <c r="I45" i="2"/>
  <c r="G45" i="2"/>
  <c r="F45" i="2"/>
  <c r="E45" i="2"/>
  <c r="E44" i="2"/>
  <c r="G44" i="2"/>
  <c r="N42" i="2"/>
  <c r="J42" i="2"/>
  <c r="C42" i="2"/>
  <c r="C44" i="2" s="1"/>
  <c r="C45" i="2" s="1"/>
  <c r="G41" i="2"/>
  <c r="F41" i="2"/>
  <c r="E41" i="2"/>
  <c r="D41" i="2"/>
  <c r="J41" i="2"/>
  <c r="K41" i="2"/>
  <c r="K44" i="2" s="1"/>
  <c r="L41" i="2"/>
  <c r="M41" i="2"/>
  <c r="M44" i="2" s="1"/>
  <c r="C41" i="2"/>
  <c r="D40" i="2"/>
  <c r="D44" i="2" s="1"/>
  <c r="E40" i="2"/>
  <c r="E42" i="2" s="1"/>
  <c r="F40" i="2"/>
  <c r="F42" i="2" s="1"/>
  <c r="G40" i="2"/>
  <c r="G42" i="2" s="1"/>
  <c r="H40" i="2"/>
  <c r="H44" i="2" s="1"/>
  <c r="I40" i="2"/>
  <c r="I41" i="2" s="1"/>
  <c r="J40" i="2"/>
  <c r="J44" i="2" s="1"/>
  <c r="J45" i="2" s="1"/>
  <c r="K40" i="2"/>
  <c r="L40" i="2"/>
  <c r="L44" i="2" s="1"/>
  <c r="M40" i="2"/>
  <c r="N40" i="2"/>
  <c r="N41" i="2" s="1"/>
  <c r="O40" i="2"/>
  <c r="P40" i="2"/>
  <c r="P42" i="2" s="1"/>
  <c r="Q40" i="2"/>
  <c r="Q41" i="2" s="1"/>
  <c r="R40" i="2"/>
  <c r="Q42" i="2" s="1"/>
  <c r="Q44" i="2" s="1"/>
  <c r="S40" i="2"/>
  <c r="S41" i="2" s="1"/>
  <c r="T40" i="2"/>
  <c r="T42" i="2" s="1"/>
  <c r="U38" i="2"/>
  <c r="U31" i="2"/>
  <c r="U34" i="2" s="1"/>
  <c r="U32" i="2"/>
  <c r="U30" i="2"/>
  <c r="B31" i="2"/>
  <c r="A36" i="2" s="1"/>
  <c r="U21" i="2"/>
  <c r="O41" i="2" l="1"/>
  <c r="O42" i="2"/>
  <c r="O44" i="3"/>
  <c r="O45" i="3" s="1"/>
  <c r="R44" i="3"/>
  <c r="Q45" i="3" s="1"/>
  <c r="AM41" i="3"/>
  <c r="R45" i="3"/>
  <c r="N44" i="3"/>
  <c r="N45" i="3" s="1"/>
  <c r="AM42" i="3"/>
  <c r="I42" i="2"/>
  <c r="I44" i="2" s="1"/>
  <c r="N44" i="2"/>
  <c r="F44" i="2"/>
  <c r="P44" i="2"/>
  <c r="P41" i="2"/>
  <c r="T41" i="2"/>
  <c r="T44" i="2" s="1"/>
  <c r="O44" i="2"/>
  <c r="O45" i="2" s="1"/>
  <c r="U45" i="2" s="1"/>
  <c r="R42" i="2"/>
  <c r="S42" i="2"/>
  <c r="S44" i="2" s="1"/>
  <c r="R41" i="2"/>
  <c r="U41" i="2" s="1"/>
  <c r="T16" i="2"/>
  <c r="S16" i="2"/>
  <c r="R16" i="2"/>
  <c r="Q16" i="2"/>
  <c r="P16" i="2"/>
  <c r="O16" i="2"/>
  <c r="N16" i="2"/>
  <c r="J16" i="2"/>
  <c r="I16" i="2"/>
  <c r="H16" i="2"/>
  <c r="G16" i="2"/>
  <c r="F16" i="2"/>
  <c r="E16" i="2"/>
  <c r="D16" i="2"/>
  <c r="C16" i="2"/>
  <c r="B16" i="2"/>
  <c r="U13" i="2"/>
  <c r="U12" i="2"/>
  <c r="U11" i="2"/>
  <c r="U10" i="2"/>
  <c r="U9" i="2"/>
  <c r="U8" i="2"/>
  <c r="U7" i="2"/>
  <c r="U6" i="2"/>
  <c r="U5" i="2"/>
  <c r="U4" i="2"/>
  <c r="U3" i="2"/>
  <c r="AM45" i="3" l="1"/>
  <c r="R44" i="2"/>
  <c r="U42" i="2"/>
  <c r="U16" i="2"/>
  <c r="R5" i="1"/>
  <c r="B2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17" i="1"/>
  <c r="R6" i="1"/>
  <c r="R7" i="1"/>
  <c r="R8" i="1"/>
  <c r="R9" i="1"/>
  <c r="R10" i="1"/>
  <c r="R11" i="1"/>
  <c r="R12" i="1"/>
  <c r="R4" i="1"/>
  <c r="R13" i="1"/>
  <c r="R14" i="1"/>
  <c r="R17" i="1" l="1"/>
</calcChain>
</file>

<file path=xl/sharedStrings.xml><?xml version="1.0" encoding="utf-8"?>
<sst xmlns="http://schemas.openxmlformats.org/spreadsheetml/2006/main" count="151" uniqueCount="70">
  <si>
    <t>LIES</t>
  </si>
  <si>
    <t>HTES COTE</t>
  </si>
  <si>
    <t>BGO</t>
  </si>
  <si>
    <t>BG</t>
  </si>
  <si>
    <t>CHB</t>
  </si>
  <si>
    <t>ECH</t>
  </si>
  <si>
    <t>P1C</t>
  </si>
  <si>
    <t>RICH</t>
  </si>
  <si>
    <t>VR</t>
  </si>
  <si>
    <t>BEMO</t>
  </si>
  <si>
    <t>MAV</t>
  </si>
  <si>
    <t>BEBO</t>
  </si>
  <si>
    <t>PAR</t>
  </si>
  <si>
    <t>PPEZ</t>
  </si>
  <si>
    <t>PCH</t>
  </si>
  <si>
    <t>SAV</t>
  </si>
  <si>
    <t>CUMUL</t>
  </si>
  <si>
    <t>AOUT</t>
  </si>
  <si>
    <t>SEPT</t>
  </si>
  <si>
    <t>OCT</t>
  </si>
  <si>
    <t>NOV</t>
  </si>
  <si>
    <t>DEC</t>
  </si>
  <si>
    <t>JANV</t>
  </si>
  <si>
    <t>FEV</t>
  </si>
  <si>
    <t>MARS</t>
  </si>
  <si>
    <t>AVRIL</t>
  </si>
  <si>
    <t>MAI</t>
  </si>
  <si>
    <t>JUIN</t>
  </si>
  <si>
    <t>JUILLET</t>
  </si>
  <si>
    <t>RECOLTE 2018</t>
  </si>
  <si>
    <t>REPORT</t>
  </si>
  <si>
    <t>EN NOVEMBRE</t>
  </si>
  <si>
    <t>USURE MISE</t>
  </si>
  <si>
    <t>USURE ELEVA</t>
  </si>
  <si>
    <t>DECL BILAN</t>
  </si>
  <si>
    <t>VC</t>
  </si>
  <si>
    <t>VCF</t>
  </si>
  <si>
    <t>CUML VOSN</t>
  </si>
  <si>
    <t xml:space="preserve"> SUR MILL 2017</t>
  </si>
  <si>
    <t>MILL 2017</t>
  </si>
  <si>
    <t>TOTAL LIES</t>
  </si>
  <si>
    <t>OTE VTE VRAC</t>
  </si>
  <si>
    <t>REST</t>
  </si>
  <si>
    <t>PROJEC LIES 1,5</t>
  </si>
  <si>
    <t>PROJEC ELEV 4</t>
  </si>
  <si>
    <t>et reote 0,7 %</t>
  </si>
  <si>
    <t>TOTAL USURES</t>
  </si>
  <si>
    <t>TOTAL USURE</t>
  </si>
  <si>
    <t>B1C</t>
  </si>
  <si>
    <t>HN</t>
  </si>
  <si>
    <t>CHM</t>
  </si>
  <si>
    <t>CV</t>
  </si>
  <si>
    <t>COR</t>
  </si>
  <si>
    <t>CREM</t>
  </si>
  <si>
    <t>EC</t>
  </si>
  <si>
    <t>RB</t>
  </si>
  <si>
    <t>SG</t>
  </si>
  <si>
    <t>RECO 2018</t>
  </si>
  <si>
    <t>et reS 0,7 %</t>
  </si>
  <si>
    <t>ST REPRISE</t>
  </si>
  <si>
    <t>CREME</t>
  </si>
  <si>
    <t>MSD</t>
  </si>
  <si>
    <t>P1V</t>
  </si>
  <si>
    <t>VOFR</t>
  </si>
  <si>
    <t>GEV</t>
  </si>
  <si>
    <t>NSG</t>
  </si>
  <si>
    <t>LIES DISTILLEES</t>
  </si>
  <si>
    <t>LE 12 07 2019</t>
  </si>
  <si>
    <t>RESTE</t>
  </si>
  <si>
    <t>nuits 1erc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</si>
</sst>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7" xfId="0" applyFill="1" applyBorder="1"/>
    <xf numFmtId="0" fontId="0" fillId="3" borderId="1" xfId="0" applyFill="1" applyBorder="1"/>
    <xf numFmtId="0" fontId="3" fillId="0" borderId="1" xfId="0" applyFont="1" applyBorder="1"/>
    <xf numFmtId="0" fontId="0" fillId="2" borderId="1" xfId="0" applyFill="1" applyBorder="1"/>
    <xf numFmtId="0" fontId="2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3" xfId="0" applyFont="1" applyBorder="1"/>
    <xf numFmtId="0" fontId="6" fillId="2" borderId="5" xfId="0" applyFont="1" applyFill="1" applyBorder="1"/>
    <xf numFmtId="0" fontId="6" fillId="0" borderId="6" xfId="0" applyFont="1" applyBorder="1"/>
    <xf numFmtId="0" fontId="6" fillId="0" borderId="4" xfId="0" applyFont="1" applyBorder="1"/>
    <xf numFmtId="0" fontId="6" fillId="3" borderId="1" xfId="0" applyFont="1" applyFill="1" applyBorder="1"/>
    <xf numFmtId="0" fontId="8" fillId="4" borderId="0" xfId="0" applyFont="1" applyFill="1"/>
    <xf numFmtId="0" fontId="5" fillId="4" borderId="2" xfId="0" applyFont="1" applyFill="1" applyBorder="1"/>
    <xf numFmtId="0" fontId="8" fillId="0" borderId="0" xfId="0" applyFont="1" applyFill="1"/>
    <xf numFmtId="0" fontId="5" fillId="2" borderId="0" xfId="0" applyFont="1" applyFill="1"/>
    <xf numFmtId="9" fontId="0" fillId="0" borderId="0" xfId="0" applyNumberFormat="1"/>
    <xf numFmtId="10" fontId="0" fillId="0" borderId="0" xfId="0" applyNumberFormat="1"/>
    <xf numFmtId="0" fontId="0" fillId="5" borderId="0" xfId="0" applyFill="1"/>
    <xf numFmtId="0" fontId="5" fillId="5" borderId="1" xfId="0" applyFont="1" applyFill="1" applyBorder="1"/>
    <xf numFmtId="0" fontId="5" fillId="5" borderId="0" xfId="0" applyFont="1" applyFill="1"/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8" fillId="0" borderId="0" xfId="0" applyFont="1"/>
    <xf numFmtId="0" fontId="8" fillId="0" borderId="1" xfId="0" applyFont="1" applyBorder="1"/>
    <xf numFmtId="0" fontId="5" fillId="5" borderId="3" xfId="0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2" xfId="0" applyFont="1" applyFill="1" applyBorder="1"/>
    <xf numFmtId="0" fontId="5" fillId="5" borderId="4" xfId="0" applyFont="1" applyFill="1" applyBorder="1"/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Fill="1" applyBorder="1"/>
    <xf numFmtId="0" fontId="9" fillId="2" borderId="1" xfId="0" applyFont="1" applyFill="1" applyBorder="1"/>
    <xf numFmtId="0" fontId="10" fillId="0" borderId="1" xfId="0" applyFont="1" applyBorder="1" applyAlignment="1">
      <alignment wrapText="1"/>
    </xf>
    <xf numFmtId="0" fontId="5" fillId="4" borderId="1" xfId="0" applyFont="1" applyFill="1" applyBorder="1"/>
    <xf numFmtId="0" fontId="7" fillId="4" borderId="1" xfId="0" applyFont="1" applyFill="1" applyBorder="1"/>
    <xf numFmtId="0" fontId="6" fillId="4" borderId="1" xfId="0" applyFont="1" applyFill="1" applyBorder="1"/>
    <xf numFmtId="0" fontId="0" fillId="4" borderId="0" xfId="0" applyFill="1"/>
    <xf numFmtId="0" fontId="2" fillId="4" borderId="1" xfId="0" applyFont="1" applyFill="1" applyBorder="1"/>
    <xf numFmtId="0" fontId="11" fillId="4" borderId="1" xfId="0" applyFont="1" applyFill="1" applyBorder="1"/>
    <xf numFmtId="0" fontId="2" fillId="2" borderId="5" xfId="0" applyFont="1" applyFill="1" applyBorder="1"/>
    <xf numFmtId="0" fontId="8" fillId="4" borderId="1" xfId="0" applyFont="1" applyFill="1" applyBorder="1"/>
    <xf numFmtId="0" fontId="3" fillId="0" borderId="0" xfId="0" applyFont="1" applyBorder="1"/>
    <xf numFmtId="0" fontId="10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99FFCC"/>
      <color rgb="FFFF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workbookViewId="0">
      <selection activeCell="A2" sqref="A2:R26"/>
    </sheetView>
  </sheetViews>
  <sheetFormatPr baseColWidth="10" defaultRowHeight="15" x14ac:dyDescent="0.25"/>
  <cols>
    <col min="1" max="1" width="13" bestFit="1" customWidth="1"/>
  </cols>
  <sheetData>
    <row r="2" spans="1:18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 t="s">
        <v>17</v>
      </c>
      <c r="B4" s="1">
        <v>0.16500000000000001</v>
      </c>
      <c r="C4" s="1">
        <v>137.58000000000001</v>
      </c>
      <c r="D4" s="1">
        <v>2.5649999999999999</v>
      </c>
      <c r="E4" s="1">
        <v>70.852500000000006</v>
      </c>
      <c r="F4" s="1">
        <v>29.7575</v>
      </c>
      <c r="G4" s="1">
        <v>21.6325</v>
      </c>
      <c r="H4" s="1">
        <v>0</v>
      </c>
      <c r="I4" s="1">
        <v>49.215000000000003</v>
      </c>
      <c r="J4" s="1">
        <v>335.23500000000001</v>
      </c>
      <c r="K4" s="1">
        <v>15.217499999999999</v>
      </c>
      <c r="L4" s="1">
        <v>65.984999999999999</v>
      </c>
      <c r="M4" s="1">
        <v>18.577500000000001</v>
      </c>
      <c r="N4" s="1">
        <v>32.077500000000001</v>
      </c>
      <c r="O4" s="1">
        <v>36.299999999999997</v>
      </c>
      <c r="P4" s="1">
        <v>20.504999999999999</v>
      </c>
      <c r="Q4" s="1">
        <v>62.572499999999998</v>
      </c>
      <c r="R4" s="1">
        <f>SUM(B4:Q4)</f>
        <v>898.23749999999995</v>
      </c>
    </row>
    <row r="5" spans="1:18" x14ac:dyDescent="0.25">
      <c r="A5" s="1" t="s">
        <v>18</v>
      </c>
      <c r="B5" s="1">
        <v>0.16500000000000001</v>
      </c>
      <c r="C5" s="1">
        <v>120.00749999999999</v>
      </c>
      <c r="D5" s="1">
        <v>2.5649999999999999</v>
      </c>
      <c r="E5" s="1">
        <v>61.844999999999999</v>
      </c>
      <c r="F5" s="1">
        <v>28.047499999999999</v>
      </c>
      <c r="G5" s="1">
        <v>19.982500000000002</v>
      </c>
      <c r="H5" s="1">
        <v>0</v>
      </c>
      <c r="I5" s="1">
        <v>47.197499999999998</v>
      </c>
      <c r="J5" s="1">
        <v>322.23750000000001</v>
      </c>
      <c r="K5" s="1">
        <v>15.105</v>
      </c>
      <c r="L5" s="1">
        <v>61.297499999999999</v>
      </c>
      <c r="M5" s="1">
        <v>17.760000000000002</v>
      </c>
      <c r="N5" s="1">
        <v>31.38</v>
      </c>
      <c r="O5" s="1">
        <v>35.1</v>
      </c>
      <c r="P5" s="1">
        <v>19.739999999999998</v>
      </c>
      <c r="Q5" s="1">
        <v>59.287500000000001</v>
      </c>
      <c r="R5" s="1">
        <f>SUM(B5:Q5)</f>
        <v>841.71750000000009</v>
      </c>
    </row>
    <row r="6" spans="1:18" x14ac:dyDescent="0.25">
      <c r="A6" s="1" t="s">
        <v>19</v>
      </c>
      <c r="B6" s="1">
        <v>0.16500000000000001</v>
      </c>
      <c r="C6" s="1">
        <v>108.45</v>
      </c>
      <c r="D6" s="1">
        <v>2.5649999999999999</v>
      </c>
      <c r="E6" s="1">
        <v>60.405000000000001</v>
      </c>
      <c r="F6" s="1">
        <v>24.177499999999998</v>
      </c>
      <c r="G6" s="1">
        <v>16.817499999999999</v>
      </c>
      <c r="H6" s="1">
        <v>0</v>
      </c>
      <c r="I6" s="1">
        <v>42.87</v>
      </c>
      <c r="J6" s="1">
        <v>282.89999999999998</v>
      </c>
      <c r="K6" s="1">
        <v>14.744999999999999</v>
      </c>
      <c r="L6" s="1">
        <v>60.54</v>
      </c>
      <c r="M6" s="1">
        <v>16.545000000000002</v>
      </c>
      <c r="N6" s="1">
        <v>29.22</v>
      </c>
      <c r="O6" s="1">
        <v>32.625</v>
      </c>
      <c r="P6" s="1">
        <v>17.399999999999999</v>
      </c>
      <c r="Q6" s="1">
        <v>51.097499999999997</v>
      </c>
      <c r="R6" s="1">
        <f t="shared" ref="R6:R12" si="0">SUM(B6:Q6)</f>
        <v>760.52249999999992</v>
      </c>
    </row>
    <row r="7" spans="1:18" x14ac:dyDescent="0.25">
      <c r="A7" s="1" t="s">
        <v>20</v>
      </c>
      <c r="B7" s="1">
        <v>0</v>
      </c>
      <c r="C7" s="1">
        <v>197.85749999999999</v>
      </c>
      <c r="D7" s="1">
        <v>2.5649999999999999</v>
      </c>
      <c r="E7" s="1">
        <v>96.105000000000004</v>
      </c>
      <c r="F7" s="1">
        <v>44.3825</v>
      </c>
      <c r="G7" s="1">
        <v>26.2075</v>
      </c>
      <c r="H7" s="1">
        <v>4.5599999999999996</v>
      </c>
      <c r="I7" s="1">
        <v>67.282499999999999</v>
      </c>
      <c r="J7" s="1">
        <v>383.45749999999998</v>
      </c>
      <c r="K7" s="1">
        <v>30.09</v>
      </c>
      <c r="L7" s="1">
        <v>141.3075</v>
      </c>
      <c r="M7" s="1">
        <v>31.215</v>
      </c>
      <c r="N7" s="1">
        <v>40.692500000000003</v>
      </c>
      <c r="O7" s="1">
        <v>45.844999999999999</v>
      </c>
      <c r="P7" s="1">
        <v>20.675000000000001</v>
      </c>
      <c r="Q7" s="1">
        <v>79.754999999999995</v>
      </c>
      <c r="R7" s="1">
        <f t="shared" si="0"/>
        <v>1211.9974999999999</v>
      </c>
    </row>
    <row r="8" spans="1:18" x14ac:dyDescent="0.25">
      <c r="A8" s="1" t="s">
        <v>21</v>
      </c>
      <c r="B8" s="1">
        <v>1.91</v>
      </c>
      <c r="C8" s="1">
        <v>180.84</v>
      </c>
      <c r="D8" s="1">
        <v>2.5649999999999999</v>
      </c>
      <c r="E8" s="1">
        <v>92.887500000000003</v>
      </c>
      <c r="F8" s="1">
        <v>42.027500000000003</v>
      </c>
      <c r="G8" s="1">
        <v>24.377500000000001</v>
      </c>
      <c r="H8" s="1">
        <v>4.5599999999999996</v>
      </c>
      <c r="I8" s="1">
        <v>59.25</v>
      </c>
      <c r="J8" s="1">
        <v>348.38749999999999</v>
      </c>
      <c r="K8" s="1">
        <v>24.885000000000002</v>
      </c>
      <c r="L8" s="1">
        <v>140.76</v>
      </c>
      <c r="M8" s="1">
        <v>31.012499999999999</v>
      </c>
      <c r="N8" s="1">
        <v>40.677500000000002</v>
      </c>
      <c r="O8" s="1">
        <v>39.365000000000002</v>
      </c>
      <c r="P8" s="1">
        <v>20.4725</v>
      </c>
      <c r="Q8" s="1">
        <v>73.012500000000003</v>
      </c>
      <c r="R8" s="1">
        <f t="shared" si="0"/>
        <v>1126.9900000000002</v>
      </c>
    </row>
    <row r="9" spans="1:18" x14ac:dyDescent="0.25">
      <c r="A9" s="1" t="s">
        <v>22</v>
      </c>
      <c r="B9" s="1">
        <v>1.91</v>
      </c>
      <c r="C9" s="1">
        <v>167.7</v>
      </c>
      <c r="D9" s="1">
        <v>2.5649999999999999</v>
      </c>
      <c r="E9" s="1">
        <v>79.792500000000004</v>
      </c>
      <c r="F9" s="1">
        <v>42.027500000000003</v>
      </c>
      <c r="G9" s="1">
        <v>24.377500000000001</v>
      </c>
      <c r="H9" s="1">
        <v>4.5599999999999996</v>
      </c>
      <c r="I9" s="1">
        <v>59.16</v>
      </c>
      <c r="J9" s="1">
        <v>335.60750000000002</v>
      </c>
      <c r="K9" s="1">
        <v>24.862500000000001</v>
      </c>
      <c r="L9" s="1">
        <v>136.2525</v>
      </c>
      <c r="M9" s="1">
        <v>31.012499999999999</v>
      </c>
      <c r="N9" s="1">
        <v>39.282499999999999</v>
      </c>
      <c r="O9" s="1">
        <v>38.24</v>
      </c>
      <c r="P9" s="1">
        <v>19.122499999999999</v>
      </c>
      <c r="Q9" s="1">
        <v>71.64</v>
      </c>
      <c r="R9" s="1">
        <f t="shared" si="0"/>
        <v>1078.1125000000002</v>
      </c>
    </row>
    <row r="10" spans="1:18" x14ac:dyDescent="0.25">
      <c r="A10" s="1" t="s">
        <v>23</v>
      </c>
      <c r="B10" s="1">
        <v>1.91</v>
      </c>
      <c r="C10" s="1">
        <v>163.4025</v>
      </c>
      <c r="D10" s="1">
        <v>2.1150000000000002</v>
      </c>
      <c r="E10" s="1">
        <v>79.694999999999993</v>
      </c>
      <c r="F10" s="1">
        <v>41.96</v>
      </c>
      <c r="G10" s="1">
        <v>23.7775</v>
      </c>
      <c r="H10" s="1">
        <v>4.5599999999999996</v>
      </c>
      <c r="I10" s="1">
        <v>57.667499999999997</v>
      </c>
      <c r="J10" s="1">
        <v>320.33</v>
      </c>
      <c r="K10" s="1">
        <v>24.8475</v>
      </c>
      <c r="L10" s="1">
        <v>135.435</v>
      </c>
      <c r="M10" s="1">
        <v>30.997499999999999</v>
      </c>
      <c r="N10" s="1">
        <v>39.012500000000003</v>
      </c>
      <c r="O10" s="1">
        <v>37.700000000000003</v>
      </c>
      <c r="P10" s="1">
        <v>18.1325</v>
      </c>
      <c r="Q10" s="1">
        <v>68.647499999999994</v>
      </c>
      <c r="R10" s="1">
        <f t="shared" si="0"/>
        <v>1050.19</v>
      </c>
    </row>
    <row r="11" spans="1:18" x14ac:dyDescent="0.25">
      <c r="A11" s="1" t="s">
        <v>24</v>
      </c>
      <c r="B11" s="1">
        <v>3.9849999999999999</v>
      </c>
      <c r="C11" s="1">
        <v>140.9025</v>
      </c>
      <c r="D11" s="1">
        <v>1.7549999999999999</v>
      </c>
      <c r="E11" s="1">
        <v>75.465000000000003</v>
      </c>
      <c r="F11" s="1">
        <v>40.927500000000002</v>
      </c>
      <c r="G11" s="1">
        <v>23.7775</v>
      </c>
      <c r="H11" s="1">
        <v>4.5599999999999996</v>
      </c>
      <c r="I11" s="1">
        <v>57.57</v>
      </c>
      <c r="J11" s="1">
        <v>315.91250000000002</v>
      </c>
      <c r="K11" s="1">
        <v>24.8325</v>
      </c>
      <c r="L11" s="1">
        <v>132.8175</v>
      </c>
      <c r="M11" s="1">
        <v>30.7425</v>
      </c>
      <c r="N11" s="1">
        <v>36.545000000000002</v>
      </c>
      <c r="O11" s="1">
        <v>37.332500000000003</v>
      </c>
      <c r="P11" s="1">
        <v>17.952500000000001</v>
      </c>
      <c r="Q11" s="1">
        <v>67.912499999999994</v>
      </c>
      <c r="R11" s="1">
        <f t="shared" si="0"/>
        <v>1012.9899999999999</v>
      </c>
    </row>
    <row r="12" spans="1:18" x14ac:dyDescent="0.25">
      <c r="A12" s="1" t="s">
        <v>25</v>
      </c>
      <c r="B12" s="1">
        <v>4.5599999999999996</v>
      </c>
      <c r="C12" s="1">
        <v>140.8125</v>
      </c>
      <c r="D12" s="1">
        <v>1.7549999999999999</v>
      </c>
      <c r="E12" s="1">
        <v>75.465000000000003</v>
      </c>
      <c r="F12" s="1">
        <v>40.332500000000003</v>
      </c>
      <c r="G12" s="1">
        <v>23.1675</v>
      </c>
      <c r="H12" s="1">
        <v>4.5599999999999996</v>
      </c>
      <c r="I12" s="1">
        <v>55.537500000000001</v>
      </c>
      <c r="J12" s="1">
        <v>301.67</v>
      </c>
      <c r="K12" s="1">
        <v>24.112500000000001</v>
      </c>
      <c r="L12" s="1">
        <v>129.8475</v>
      </c>
      <c r="M12" s="1">
        <v>30.645</v>
      </c>
      <c r="N12" s="1">
        <v>34.01</v>
      </c>
      <c r="O12" s="1">
        <v>38.83</v>
      </c>
      <c r="P12" s="1">
        <v>17.547499999999999</v>
      </c>
      <c r="Q12" s="1">
        <v>66.157499999999999</v>
      </c>
      <c r="R12" s="1">
        <f t="shared" si="0"/>
        <v>989.0100000000001</v>
      </c>
    </row>
    <row r="13" spans="1:18" x14ac:dyDescent="0.25">
      <c r="A13" s="1" t="s">
        <v>26</v>
      </c>
      <c r="B13" s="2">
        <v>4.6550000000000002</v>
      </c>
      <c r="C13" s="3">
        <v>132.715</v>
      </c>
      <c r="D13" s="2">
        <v>0.95250000000000001</v>
      </c>
      <c r="E13" s="2">
        <v>63.7575</v>
      </c>
      <c r="F13" s="2">
        <v>37.825000000000003</v>
      </c>
      <c r="G13" s="2">
        <v>22.447500000000002</v>
      </c>
      <c r="H13" s="2">
        <v>4.5599999999999996</v>
      </c>
      <c r="I13" s="3">
        <v>53.737499999999997</v>
      </c>
      <c r="J13" s="2">
        <v>294.57499999999999</v>
      </c>
      <c r="K13" s="2">
        <v>22.785</v>
      </c>
      <c r="L13" s="2">
        <v>124.2675</v>
      </c>
      <c r="M13" s="2">
        <v>30.105</v>
      </c>
      <c r="N13" s="3">
        <v>33.402500000000003</v>
      </c>
      <c r="O13" s="2">
        <v>36.064999999999998</v>
      </c>
      <c r="P13" s="2">
        <v>17.3</v>
      </c>
      <c r="Q13" s="3">
        <v>64.094999999999999</v>
      </c>
      <c r="R13" s="2">
        <f>SUM(B13:Q13)</f>
        <v>943.24499999999989</v>
      </c>
    </row>
    <row r="14" spans="1:18" x14ac:dyDescent="0.25">
      <c r="A14" s="1" t="s">
        <v>27</v>
      </c>
      <c r="B14" s="1">
        <v>4.6550000000000002</v>
      </c>
      <c r="C14" s="1">
        <v>121.2375</v>
      </c>
      <c r="D14" s="1">
        <v>0.95250000000000001</v>
      </c>
      <c r="E14" s="1">
        <v>60.517499999999998</v>
      </c>
      <c r="F14" s="1">
        <v>33.457500000000003</v>
      </c>
      <c r="G14" s="1">
        <v>20.58</v>
      </c>
      <c r="H14" s="1">
        <v>4.5599999999999996</v>
      </c>
      <c r="I14" s="1">
        <v>51.164999999999999</v>
      </c>
      <c r="J14" s="1">
        <v>272.32249999999999</v>
      </c>
      <c r="K14" s="1">
        <v>22.38</v>
      </c>
      <c r="L14" s="1">
        <v>115.47</v>
      </c>
      <c r="M14" s="1">
        <v>27.495000000000001</v>
      </c>
      <c r="N14" s="1">
        <v>29.442499999999999</v>
      </c>
      <c r="O14" s="1">
        <v>32.24</v>
      </c>
      <c r="P14" s="1">
        <v>16.22</v>
      </c>
      <c r="Q14" s="1">
        <v>58.695</v>
      </c>
      <c r="R14" s="1">
        <f>SUM(B14:Q14)</f>
        <v>871.3900000000001</v>
      </c>
    </row>
    <row r="15" spans="1:18" x14ac:dyDescent="0.25">
      <c r="A15" s="1" t="s">
        <v>28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 t="s">
        <v>16</v>
      </c>
      <c r="B17" s="1">
        <f>SUM(B4:B15)</f>
        <v>24.080000000000002</v>
      </c>
      <c r="C17" s="1">
        <f t="shared" ref="C17:Q17" si="1">SUM(C4:C15)</f>
        <v>1611.5049999999997</v>
      </c>
      <c r="D17" s="1">
        <f t="shared" si="1"/>
        <v>22.919999999999998</v>
      </c>
      <c r="E17" s="1">
        <f t="shared" si="1"/>
        <v>816.78750000000014</v>
      </c>
      <c r="F17" s="1">
        <f t="shared" si="1"/>
        <v>404.92249999999996</v>
      </c>
      <c r="G17" s="1">
        <f t="shared" si="1"/>
        <v>247.14499999999998</v>
      </c>
      <c r="H17" s="1">
        <f t="shared" si="1"/>
        <v>36.479999999999997</v>
      </c>
      <c r="I17" s="1">
        <f t="shared" si="1"/>
        <v>600.65250000000003</v>
      </c>
      <c r="J17" s="1">
        <f t="shared" si="1"/>
        <v>3512.6350000000002</v>
      </c>
      <c r="K17" s="1">
        <f t="shared" si="1"/>
        <v>243.86250000000001</v>
      </c>
      <c r="L17" s="1">
        <f t="shared" si="1"/>
        <v>1243.9799999999998</v>
      </c>
      <c r="M17" s="1">
        <f t="shared" si="1"/>
        <v>296.10750000000002</v>
      </c>
      <c r="N17" s="1">
        <f t="shared" si="1"/>
        <v>385.74250000000006</v>
      </c>
      <c r="O17" s="1">
        <f t="shared" si="1"/>
        <v>409.64249999999998</v>
      </c>
      <c r="P17" s="1">
        <f t="shared" si="1"/>
        <v>205.06750000000002</v>
      </c>
      <c r="Q17" s="1">
        <f t="shared" si="1"/>
        <v>722.87250000000006</v>
      </c>
      <c r="R17" s="1">
        <f>SUM(R4:R16)</f>
        <v>10784.4025</v>
      </c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 t="s">
        <v>30</v>
      </c>
      <c r="B21" s="1">
        <v>0.16500000000000001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 t="s">
        <v>29</v>
      </c>
      <c r="B22" s="1"/>
      <c r="C22" s="1">
        <v>95.76</v>
      </c>
      <c r="D22" s="1">
        <v>0</v>
      </c>
      <c r="E22" s="1">
        <v>45.6</v>
      </c>
      <c r="F22" s="1">
        <v>20.52</v>
      </c>
      <c r="G22" s="1">
        <v>11.4</v>
      </c>
      <c r="H22" s="1">
        <v>4.5599999999999996</v>
      </c>
      <c r="I22" s="1">
        <v>26.22</v>
      </c>
      <c r="J22" s="1">
        <v>118.49</v>
      </c>
      <c r="K22" s="1">
        <v>15.39</v>
      </c>
      <c r="L22" s="1">
        <v>83.76</v>
      </c>
      <c r="M22" s="1">
        <v>15.39</v>
      </c>
      <c r="N22" s="1">
        <v>13.82</v>
      </c>
      <c r="O22" s="1">
        <v>16.190000000000001</v>
      </c>
      <c r="P22" s="1">
        <v>4.76</v>
      </c>
      <c r="Q22" s="1">
        <v>34.200000000000003</v>
      </c>
      <c r="R22" s="1"/>
    </row>
    <row r="23" spans="1:18" x14ac:dyDescent="0.25">
      <c r="A23" s="1" t="s">
        <v>31</v>
      </c>
      <c r="B23" s="1">
        <v>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1">
        <f>SUM(B22:B24)</f>
        <v>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>
        <v>-5.165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opLeftCell="A16" workbookViewId="0">
      <selection activeCell="Z31" sqref="Z31"/>
    </sheetView>
  </sheetViews>
  <sheetFormatPr baseColWidth="10" defaultRowHeight="15" x14ac:dyDescent="0.25"/>
  <cols>
    <col min="1" max="1" width="16.140625" bestFit="1" customWidth="1"/>
    <col min="2" max="2" width="13" bestFit="1" customWidth="1"/>
    <col min="4" max="4" width="7" bestFit="1" customWidth="1"/>
    <col min="5" max="6" width="9" bestFit="1" customWidth="1"/>
    <col min="7" max="7" width="8" bestFit="1" customWidth="1"/>
    <col min="8" max="8" width="6" bestFit="1" customWidth="1"/>
    <col min="11" max="13" width="6" bestFit="1" customWidth="1"/>
    <col min="14" max="20" width="9" bestFit="1" customWidth="1"/>
  </cols>
  <sheetData>
    <row r="1" spans="1:2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35</v>
      </c>
      <c r="L1" s="1" t="s">
        <v>36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 t="s">
        <v>17</v>
      </c>
      <c r="B3" s="1">
        <v>0.16500000000000001</v>
      </c>
      <c r="C3" s="1">
        <v>137.58000000000001</v>
      </c>
      <c r="D3" s="1">
        <v>2.5649999999999999</v>
      </c>
      <c r="E3" s="1">
        <v>70.852500000000006</v>
      </c>
      <c r="F3" s="1">
        <v>29.7575</v>
      </c>
      <c r="G3" s="1">
        <v>21.6325</v>
      </c>
      <c r="H3" s="1">
        <v>0</v>
      </c>
      <c r="I3" s="1">
        <v>49.215000000000003</v>
      </c>
      <c r="J3" s="1">
        <v>335.23500000000001</v>
      </c>
      <c r="K3" s="1"/>
      <c r="L3" s="1"/>
      <c r="M3" s="1"/>
      <c r="N3" s="1">
        <v>15.217499999999999</v>
      </c>
      <c r="O3" s="1">
        <v>65.984999999999999</v>
      </c>
      <c r="P3" s="1">
        <v>18.577500000000001</v>
      </c>
      <c r="Q3" s="1">
        <v>32.077500000000001</v>
      </c>
      <c r="R3" s="1">
        <v>36.299999999999997</v>
      </c>
      <c r="S3" s="1">
        <v>20.504999999999999</v>
      </c>
      <c r="T3" s="1">
        <v>62.572499999999998</v>
      </c>
      <c r="U3" s="1">
        <f>SUM(B3:T3)</f>
        <v>898.23749999999995</v>
      </c>
    </row>
    <row r="4" spans="1:21" x14ac:dyDescent="0.25">
      <c r="A4" s="1" t="s">
        <v>18</v>
      </c>
      <c r="B4" s="1">
        <v>0.16500000000000001</v>
      </c>
      <c r="C4" s="1">
        <v>120.00749999999999</v>
      </c>
      <c r="D4" s="1">
        <v>2.5649999999999999</v>
      </c>
      <c r="E4" s="1">
        <v>61.844999999999999</v>
      </c>
      <c r="F4" s="1">
        <v>28.047499999999999</v>
      </c>
      <c r="G4" s="1">
        <v>19.982500000000002</v>
      </c>
      <c r="H4" s="1">
        <v>0</v>
      </c>
      <c r="I4" s="1">
        <v>47.197499999999998</v>
      </c>
      <c r="J4" s="1">
        <v>322.23750000000001</v>
      </c>
      <c r="K4" s="1"/>
      <c r="L4" s="1"/>
      <c r="M4" s="1"/>
      <c r="N4" s="1">
        <v>15.105</v>
      </c>
      <c r="O4" s="1">
        <v>61.297499999999999</v>
      </c>
      <c r="P4" s="1">
        <v>17.760000000000002</v>
      </c>
      <c r="Q4" s="1">
        <v>31.38</v>
      </c>
      <c r="R4" s="1">
        <v>35.1</v>
      </c>
      <c r="S4" s="1">
        <v>19.739999999999998</v>
      </c>
      <c r="T4" s="1">
        <v>59.287500000000001</v>
      </c>
      <c r="U4" s="1">
        <f>SUM(B4:T4)</f>
        <v>841.71750000000009</v>
      </c>
    </row>
    <row r="5" spans="1:21" x14ac:dyDescent="0.25">
      <c r="A5" s="1" t="s">
        <v>19</v>
      </c>
      <c r="B5" s="1">
        <v>0.16500000000000001</v>
      </c>
      <c r="C5" s="1">
        <v>108.45</v>
      </c>
      <c r="D5" s="1">
        <v>2.5649999999999999</v>
      </c>
      <c r="E5" s="1">
        <v>60.405000000000001</v>
      </c>
      <c r="F5" s="1">
        <v>24.177499999999998</v>
      </c>
      <c r="G5" s="1">
        <v>16.817499999999999</v>
      </c>
      <c r="H5" s="1">
        <v>0</v>
      </c>
      <c r="I5" s="1">
        <v>42.87</v>
      </c>
      <c r="J5" s="1">
        <v>282.89999999999998</v>
      </c>
      <c r="K5" s="1"/>
      <c r="L5" s="1"/>
      <c r="M5" s="1"/>
      <c r="N5" s="1">
        <v>14.744999999999999</v>
      </c>
      <c r="O5" s="1">
        <v>60.54</v>
      </c>
      <c r="P5" s="1">
        <v>16.545000000000002</v>
      </c>
      <c r="Q5" s="1">
        <v>29.22</v>
      </c>
      <c r="R5" s="1">
        <v>32.625</v>
      </c>
      <c r="S5" s="1">
        <v>17.399999999999999</v>
      </c>
      <c r="T5" s="1">
        <v>51.097499999999997</v>
      </c>
      <c r="U5" s="1">
        <f t="shared" ref="U5:U11" si="0">SUM(B5:T5)</f>
        <v>760.52249999999992</v>
      </c>
    </row>
    <row r="6" spans="1:21" x14ac:dyDescent="0.25">
      <c r="A6" s="1" t="s">
        <v>20</v>
      </c>
      <c r="B6" s="1">
        <v>0</v>
      </c>
      <c r="C6" s="1">
        <v>197.85749999999999</v>
      </c>
      <c r="D6" s="1">
        <v>2.5649999999999999</v>
      </c>
      <c r="E6" s="1">
        <v>96.105000000000004</v>
      </c>
      <c r="F6" s="1">
        <v>44.3825</v>
      </c>
      <c r="G6" s="1">
        <v>26.2075</v>
      </c>
      <c r="H6" s="1">
        <v>4.5599999999999996</v>
      </c>
      <c r="I6" s="1">
        <v>67.282499999999999</v>
      </c>
      <c r="J6" s="1">
        <v>383.45749999999998</v>
      </c>
      <c r="K6" s="1"/>
      <c r="L6" s="1"/>
      <c r="M6" s="1"/>
      <c r="N6" s="1">
        <v>30.09</v>
      </c>
      <c r="O6" s="1">
        <v>141.3075</v>
      </c>
      <c r="P6" s="1">
        <v>31.215</v>
      </c>
      <c r="Q6" s="1">
        <v>40.692500000000003</v>
      </c>
      <c r="R6" s="1">
        <v>45.844999999999999</v>
      </c>
      <c r="S6" s="1">
        <v>20.675000000000001</v>
      </c>
      <c r="T6" s="1">
        <v>79.754999999999995</v>
      </c>
      <c r="U6" s="1">
        <f t="shared" si="0"/>
        <v>1211.9974999999999</v>
      </c>
    </row>
    <row r="7" spans="1:21" x14ac:dyDescent="0.25">
      <c r="A7" s="1" t="s">
        <v>21</v>
      </c>
      <c r="B7" s="1">
        <v>1.91</v>
      </c>
      <c r="C7" s="1">
        <v>180.84</v>
      </c>
      <c r="D7" s="1">
        <v>2.5649999999999999</v>
      </c>
      <c r="E7" s="1">
        <v>92.887500000000003</v>
      </c>
      <c r="F7" s="1">
        <v>42.027500000000003</v>
      </c>
      <c r="G7" s="1">
        <v>24.377500000000001</v>
      </c>
      <c r="H7" s="1">
        <v>4.5599999999999996</v>
      </c>
      <c r="I7" s="1">
        <v>59.25</v>
      </c>
      <c r="J7" s="1">
        <v>348.38749999999999</v>
      </c>
      <c r="K7" s="1"/>
      <c r="L7" s="1"/>
      <c r="M7" s="1"/>
      <c r="N7" s="1">
        <v>24.885000000000002</v>
      </c>
      <c r="O7" s="1">
        <v>140.76</v>
      </c>
      <c r="P7" s="1">
        <v>31.012499999999999</v>
      </c>
      <c r="Q7" s="1">
        <v>40.677500000000002</v>
      </c>
      <c r="R7" s="1">
        <v>39.365000000000002</v>
      </c>
      <c r="S7" s="1">
        <v>20.4725</v>
      </c>
      <c r="T7" s="1">
        <v>73.012500000000003</v>
      </c>
      <c r="U7" s="1">
        <f t="shared" si="0"/>
        <v>1126.9900000000002</v>
      </c>
    </row>
    <row r="8" spans="1:21" x14ac:dyDescent="0.25">
      <c r="A8" s="1" t="s">
        <v>22</v>
      </c>
      <c r="B8" s="1">
        <v>1.91</v>
      </c>
      <c r="C8" s="1">
        <v>167.7</v>
      </c>
      <c r="D8" s="1">
        <v>2.5649999999999999</v>
      </c>
      <c r="E8" s="1">
        <v>79.792500000000004</v>
      </c>
      <c r="F8" s="1">
        <v>42.027500000000003</v>
      </c>
      <c r="G8" s="1">
        <v>24.377500000000001</v>
      </c>
      <c r="H8" s="1">
        <v>4.5599999999999996</v>
      </c>
      <c r="I8" s="1">
        <v>59.16</v>
      </c>
      <c r="J8" s="1">
        <v>335.60750000000002</v>
      </c>
      <c r="K8" s="1"/>
      <c r="L8" s="1"/>
      <c r="M8" s="1"/>
      <c r="N8" s="1">
        <v>24.862500000000001</v>
      </c>
      <c r="O8" s="1">
        <v>136.2525</v>
      </c>
      <c r="P8" s="1">
        <v>31.012499999999999</v>
      </c>
      <c r="Q8" s="1">
        <v>39.282499999999999</v>
      </c>
      <c r="R8" s="1">
        <v>38.24</v>
      </c>
      <c r="S8" s="1">
        <v>19.122499999999999</v>
      </c>
      <c r="T8" s="1">
        <v>71.64</v>
      </c>
      <c r="U8" s="1">
        <f t="shared" si="0"/>
        <v>1078.1125000000002</v>
      </c>
    </row>
    <row r="9" spans="1:21" x14ac:dyDescent="0.25">
      <c r="A9" s="1" t="s">
        <v>23</v>
      </c>
      <c r="B9" s="1">
        <v>1.91</v>
      </c>
      <c r="C9" s="1">
        <v>163.4025</v>
      </c>
      <c r="D9" s="1">
        <v>2.1150000000000002</v>
      </c>
      <c r="E9" s="1">
        <v>79.694999999999993</v>
      </c>
      <c r="F9" s="1">
        <v>41.96</v>
      </c>
      <c r="G9" s="1">
        <v>23.7775</v>
      </c>
      <c r="H9" s="1">
        <v>4.5599999999999996</v>
      </c>
      <c r="I9" s="1">
        <v>57.667499999999997</v>
      </c>
      <c r="J9" s="1">
        <v>320.33</v>
      </c>
      <c r="K9" s="1"/>
      <c r="L9" s="1"/>
      <c r="M9" s="1"/>
      <c r="N9" s="1">
        <v>24.8475</v>
      </c>
      <c r="O9" s="1">
        <v>135.435</v>
      </c>
      <c r="P9" s="1">
        <v>30.997499999999999</v>
      </c>
      <c r="Q9" s="1">
        <v>39.012500000000003</v>
      </c>
      <c r="R9" s="1">
        <v>37.700000000000003</v>
      </c>
      <c r="S9" s="1">
        <v>18.1325</v>
      </c>
      <c r="T9" s="1">
        <v>68.647499999999994</v>
      </c>
      <c r="U9" s="1">
        <f t="shared" si="0"/>
        <v>1050.19</v>
      </c>
    </row>
    <row r="10" spans="1:21" x14ac:dyDescent="0.25">
      <c r="A10" s="1" t="s">
        <v>24</v>
      </c>
      <c r="B10" s="1">
        <v>3.9849999999999999</v>
      </c>
      <c r="C10" s="1">
        <v>140.9025</v>
      </c>
      <c r="D10" s="1">
        <v>1.7549999999999999</v>
      </c>
      <c r="E10" s="1">
        <v>75.465000000000003</v>
      </c>
      <c r="F10" s="1">
        <v>40.927500000000002</v>
      </c>
      <c r="G10" s="1">
        <v>23.7775</v>
      </c>
      <c r="H10" s="1">
        <v>4.5599999999999996</v>
      </c>
      <c r="I10" s="1">
        <v>57.57</v>
      </c>
      <c r="J10" s="1">
        <v>315.91250000000002</v>
      </c>
      <c r="K10" s="1"/>
      <c r="L10" s="1"/>
      <c r="M10" s="1"/>
      <c r="N10" s="1">
        <v>24.8325</v>
      </c>
      <c r="O10" s="1">
        <v>132.8175</v>
      </c>
      <c r="P10" s="1">
        <v>30.7425</v>
      </c>
      <c r="Q10" s="1">
        <v>36.545000000000002</v>
      </c>
      <c r="R10" s="1">
        <v>37.332500000000003</v>
      </c>
      <c r="S10" s="1">
        <v>17.952500000000001</v>
      </c>
      <c r="T10" s="1">
        <v>67.912499999999994</v>
      </c>
      <c r="U10" s="1">
        <f t="shared" si="0"/>
        <v>1012.9899999999999</v>
      </c>
    </row>
    <row r="11" spans="1:21" x14ac:dyDescent="0.25">
      <c r="A11" s="1" t="s">
        <v>25</v>
      </c>
      <c r="B11" s="1">
        <v>4.5599999999999996</v>
      </c>
      <c r="C11" s="1">
        <v>140.8125</v>
      </c>
      <c r="D11" s="1">
        <v>1.7549999999999999</v>
      </c>
      <c r="E11" s="1">
        <v>75.465000000000003</v>
      </c>
      <c r="F11" s="1">
        <v>40.332500000000003</v>
      </c>
      <c r="G11" s="1">
        <v>23.1675</v>
      </c>
      <c r="H11" s="1">
        <v>4.5599999999999996</v>
      </c>
      <c r="I11" s="1">
        <v>55.537500000000001</v>
      </c>
      <c r="J11" s="1">
        <v>301.67</v>
      </c>
      <c r="K11" s="1"/>
      <c r="L11" s="1"/>
      <c r="M11" s="1"/>
      <c r="N11" s="1">
        <v>24.112500000000001</v>
      </c>
      <c r="O11" s="1">
        <v>129.8475</v>
      </c>
      <c r="P11" s="1">
        <v>30.645</v>
      </c>
      <c r="Q11" s="1">
        <v>34.01</v>
      </c>
      <c r="R11" s="1">
        <v>38.83</v>
      </c>
      <c r="S11" s="1">
        <v>17.547499999999999</v>
      </c>
      <c r="T11" s="1">
        <v>66.157499999999999</v>
      </c>
      <c r="U11" s="1">
        <f t="shared" si="0"/>
        <v>989.0100000000001</v>
      </c>
    </row>
    <row r="12" spans="1:21" x14ac:dyDescent="0.25">
      <c r="A12" s="1" t="s">
        <v>26</v>
      </c>
      <c r="B12" s="2">
        <v>4.6550000000000002</v>
      </c>
      <c r="C12" s="3">
        <v>132.715</v>
      </c>
      <c r="D12" s="2">
        <v>0.95250000000000001</v>
      </c>
      <c r="E12" s="2">
        <v>63.7575</v>
      </c>
      <c r="F12" s="2">
        <v>37.825000000000003</v>
      </c>
      <c r="G12" s="2">
        <v>22.447500000000002</v>
      </c>
      <c r="H12" s="2">
        <v>4.5599999999999996</v>
      </c>
      <c r="I12" s="3">
        <v>53.737499999999997</v>
      </c>
      <c r="J12" s="2">
        <v>294.57499999999999</v>
      </c>
      <c r="K12" s="2"/>
      <c r="L12" s="2"/>
      <c r="M12" s="2"/>
      <c r="N12" s="2">
        <v>22.785</v>
      </c>
      <c r="O12" s="2">
        <v>124.2675</v>
      </c>
      <c r="P12" s="2">
        <v>30.105</v>
      </c>
      <c r="Q12" s="3">
        <v>33.402500000000003</v>
      </c>
      <c r="R12" s="2">
        <v>36.064999999999998</v>
      </c>
      <c r="S12" s="2">
        <v>17.3</v>
      </c>
      <c r="T12" s="3">
        <v>64.094999999999999</v>
      </c>
      <c r="U12" s="2">
        <f>SUM(B12:T12)</f>
        <v>943.24499999999989</v>
      </c>
    </row>
    <row r="13" spans="1:21" x14ac:dyDescent="0.25">
      <c r="A13" s="1" t="s">
        <v>27</v>
      </c>
      <c r="B13" s="1">
        <v>4.6550000000000002</v>
      </c>
      <c r="C13" s="1">
        <v>121.2375</v>
      </c>
      <c r="D13" s="1">
        <v>0.95250000000000001</v>
      </c>
      <c r="E13" s="1">
        <v>60.517499999999998</v>
      </c>
      <c r="F13" s="1">
        <v>33.457500000000003</v>
      </c>
      <c r="G13" s="1">
        <v>20.58</v>
      </c>
      <c r="H13" s="1">
        <v>4.5599999999999996</v>
      </c>
      <c r="I13" s="1">
        <v>51.164999999999999</v>
      </c>
      <c r="J13" s="1">
        <v>272.32249999999999</v>
      </c>
      <c r="K13" s="1"/>
      <c r="L13" s="1"/>
      <c r="M13" s="1"/>
      <c r="N13" s="1">
        <v>22.38</v>
      </c>
      <c r="O13" s="1">
        <v>115.47</v>
      </c>
      <c r="P13" s="1">
        <v>27.495000000000001</v>
      </c>
      <c r="Q13" s="1">
        <v>29.442499999999999</v>
      </c>
      <c r="R13" s="1">
        <v>32.24</v>
      </c>
      <c r="S13" s="1">
        <v>16.22</v>
      </c>
      <c r="T13" s="1">
        <v>58.695</v>
      </c>
      <c r="U13" s="1">
        <f>SUM(B13:T13)</f>
        <v>871.3900000000001</v>
      </c>
    </row>
    <row r="14" spans="1:21" x14ac:dyDescent="0.25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 t="s">
        <v>16</v>
      </c>
      <c r="B16" s="1">
        <f>SUM(B3:B14)</f>
        <v>24.080000000000002</v>
      </c>
      <c r="C16" s="1">
        <f t="shared" ref="C16:T16" si="1">SUM(C3:C14)</f>
        <v>1611.5049999999997</v>
      </c>
      <c r="D16" s="1">
        <f t="shared" si="1"/>
        <v>22.919999999999998</v>
      </c>
      <c r="E16" s="1">
        <f t="shared" si="1"/>
        <v>816.78750000000014</v>
      </c>
      <c r="F16" s="1">
        <f t="shared" si="1"/>
        <v>404.92249999999996</v>
      </c>
      <c r="G16" s="1">
        <f t="shared" si="1"/>
        <v>247.14499999999998</v>
      </c>
      <c r="H16" s="1">
        <f t="shared" si="1"/>
        <v>36.479999999999997</v>
      </c>
      <c r="I16" s="1">
        <f t="shared" si="1"/>
        <v>600.65250000000003</v>
      </c>
      <c r="J16" s="1">
        <f t="shared" si="1"/>
        <v>3512.6350000000002</v>
      </c>
      <c r="K16" s="1"/>
      <c r="L16" s="1"/>
      <c r="M16" s="1"/>
      <c r="N16" s="1">
        <f t="shared" si="1"/>
        <v>243.86250000000001</v>
      </c>
      <c r="O16" s="1">
        <f t="shared" si="1"/>
        <v>1243.9799999999998</v>
      </c>
      <c r="P16" s="1">
        <f t="shared" si="1"/>
        <v>296.10750000000002</v>
      </c>
      <c r="Q16" s="1">
        <f t="shared" si="1"/>
        <v>385.74250000000006</v>
      </c>
      <c r="R16" s="1">
        <f t="shared" si="1"/>
        <v>409.64249999999998</v>
      </c>
      <c r="S16" s="1">
        <f t="shared" si="1"/>
        <v>205.06750000000002</v>
      </c>
      <c r="T16" s="1">
        <f t="shared" si="1"/>
        <v>722.87250000000006</v>
      </c>
      <c r="U16" s="1">
        <f>SUM(U3:U15)</f>
        <v>10784.4025</v>
      </c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 t="s">
        <v>30</v>
      </c>
      <c r="B20" s="1">
        <v>0.16500000000000001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3" t="s">
        <v>29</v>
      </c>
      <c r="B21" s="13"/>
      <c r="C21" s="13">
        <v>95.76</v>
      </c>
      <c r="D21" s="13">
        <v>0</v>
      </c>
      <c r="E21" s="13">
        <v>45.6</v>
      </c>
      <c r="F21" s="13">
        <v>20.52</v>
      </c>
      <c r="G21" s="13">
        <v>11.4</v>
      </c>
      <c r="H21" s="13">
        <v>4.5599999999999996</v>
      </c>
      <c r="I21" s="13">
        <v>26.22</v>
      </c>
      <c r="J21" s="13">
        <v>118.49</v>
      </c>
      <c r="K21" s="13"/>
      <c r="L21" s="13"/>
      <c r="M21" s="13"/>
      <c r="N21" s="13">
        <v>15.39</v>
      </c>
      <c r="O21" s="13">
        <v>83.76</v>
      </c>
      <c r="P21" s="13">
        <v>15.39</v>
      </c>
      <c r="Q21" s="13">
        <v>13.82</v>
      </c>
      <c r="R21" s="13">
        <v>16.190000000000001</v>
      </c>
      <c r="S21" s="13">
        <v>4.76</v>
      </c>
      <c r="T21" s="13">
        <v>34.200000000000003</v>
      </c>
      <c r="U21" s="13">
        <f>SUM(C21:T21)</f>
        <v>506.05999999999995</v>
      </c>
    </row>
    <row r="22" spans="1:21" x14ac:dyDescent="0.25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7" spans="1:21" ht="15.75" x14ac:dyDescent="0.25">
      <c r="A27" s="27" t="s">
        <v>39</v>
      </c>
      <c r="B27" s="14">
        <v>0.16500000000000001</v>
      </c>
      <c r="C27" s="14">
        <v>84.36</v>
      </c>
      <c r="D27" s="14">
        <v>2.5649999999999999</v>
      </c>
      <c r="E27" s="14">
        <v>44.46</v>
      </c>
      <c r="F27" s="14">
        <v>20.420000000000002</v>
      </c>
      <c r="G27" s="14">
        <v>20.170000000000002</v>
      </c>
      <c r="H27" s="14">
        <v>0</v>
      </c>
      <c r="I27" s="14">
        <v>20.52</v>
      </c>
      <c r="J27" s="14" t="s">
        <v>37</v>
      </c>
      <c r="K27" s="14">
        <v>13.74</v>
      </c>
      <c r="L27" s="14">
        <v>18.239999999999998</v>
      </c>
      <c r="M27" s="14">
        <v>72.33</v>
      </c>
      <c r="N27" s="14">
        <v>12.45</v>
      </c>
      <c r="O27" s="14">
        <v>65.984999999999999</v>
      </c>
      <c r="P27" s="14">
        <v>13.48</v>
      </c>
      <c r="Q27" s="14">
        <v>11.4</v>
      </c>
      <c r="R27" s="14">
        <v>15.96</v>
      </c>
      <c r="S27" s="14">
        <v>5.13</v>
      </c>
      <c r="T27" s="14">
        <v>21.09</v>
      </c>
      <c r="U27" s="14"/>
    </row>
    <row r="28" spans="1:21" x14ac:dyDescent="0.25">
      <c r="A28" t="s">
        <v>34</v>
      </c>
      <c r="J28" s="9"/>
    </row>
    <row r="29" spans="1:21" x14ac:dyDescent="0.25">
      <c r="A29" s="9" t="s">
        <v>38</v>
      </c>
      <c r="B29" s="1"/>
      <c r="C29" s="1"/>
      <c r="D29" s="1"/>
      <c r="E29" s="1"/>
      <c r="F29" s="1"/>
      <c r="G29" s="1"/>
      <c r="H29" s="1"/>
      <c r="I29" s="4"/>
      <c r="J29" s="10"/>
      <c r="K29" s="1"/>
      <c r="L29" s="1"/>
      <c r="M29" s="6"/>
      <c r="N29" s="5"/>
      <c r="O29" s="12"/>
      <c r="P29" s="1"/>
      <c r="Q29" s="1"/>
      <c r="R29" s="1"/>
      <c r="S29" s="1"/>
      <c r="T29" s="1"/>
      <c r="U29" s="1"/>
    </row>
    <row r="30" spans="1:21" ht="15.75" x14ac:dyDescent="0.25">
      <c r="A30" s="1" t="s">
        <v>33</v>
      </c>
      <c r="B30" s="1"/>
      <c r="C30" s="1"/>
      <c r="D30" s="1"/>
      <c r="E30" s="15">
        <v>21</v>
      </c>
      <c r="F30" s="1">
        <v>37</v>
      </c>
      <c r="G30" s="1">
        <v>20</v>
      </c>
      <c r="H30" s="1">
        <v>0</v>
      </c>
      <c r="I30" s="4">
        <v>13.75</v>
      </c>
      <c r="J30" s="10"/>
      <c r="K30" s="1">
        <v>5</v>
      </c>
      <c r="L30" s="1">
        <v>38</v>
      </c>
      <c r="M30" s="6">
        <v>130</v>
      </c>
      <c r="N30" s="5">
        <v>34</v>
      </c>
      <c r="O30" s="12"/>
      <c r="P30" s="1"/>
      <c r="Q30" s="1">
        <v>8</v>
      </c>
      <c r="R30" s="1">
        <v>8</v>
      </c>
      <c r="S30" s="1">
        <v>10</v>
      </c>
      <c r="T30" s="1">
        <v>10</v>
      </c>
      <c r="U30" s="16">
        <f>SUM(C30:T30)</f>
        <v>334.75</v>
      </c>
    </row>
    <row r="31" spans="1:21" ht="15.75" x14ac:dyDescent="0.25">
      <c r="A31" s="50" t="s">
        <v>0</v>
      </c>
      <c r="B31" s="49">
        <f>SUM(C31:T31)</f>
        <v>465.5</v>
      </c>
      <c r="C31" s="17">
        <v>112.25</v>
      </c>
      <c r="D31" s="17"/>
      <c r="E31" s="17">
        <v>59</v>
      </c>
      <c r="F31" s="17">
        <v>26.25</v>
      </c>
      <c r="G31" s="17">
        <v>15</v>
      </c>
      <c r="H31" s="17">
        <v>0</v>
      </c>
      <c r="I31" s="19">
        <v>27</v>
      </c>
      <c r="J31" s="20"/>
      <c r="K31" s="17">
        <v>16</v>
      </c>
      <c r="L31" s="17">
        <v>24</v>
      </c>
      <c r="M31" s="21">
        <v>83.75</v>
      </c>
      <c r="N31" s="22">
        <v>19.75</v>
      </c>
      <c r="O31" s="23"/>
      <c r="P31" s="17">
        <v>18</v>
      </c>
      <c r="Q31" s="17">
        <v>15.25</v>
      </c>
      <c r="R31" s="17">
        <v>18.25</v>
      </c>
      <c r="S31" s="17">
        <v>6</v>
      </c>
      <c r="T31" s="17">
        <v>25</v>
      </c>
      <c r="U31" s="16">
        <f t="shared" ref="U31:U32" si="2">SUM(C31:T31)</f>
        <v>465.5</v>
      </c>
    </row>
    <row r="32" spans="1:21" ht="15.75" x14ac:dyDescent="0.25">
      <c r="A32" s="1" t="s">
        <v>32</v>
      </c>
      <c r="B32" s="1"/>
      <c r="C32" s="1">
        <v>58</v>
      </c>
      <c r="D32" s="1"/>
      <c r="E32" s="15">
        <v>10</v>
      </c>
      <c r="F32" s="1">
        <v>13</v>
      </c>
      <c r="G32" s="1">
        <v>8</v>
      </c>
      <c r="H32" s="1">
        <v>0</v>
      </c>
      <c r="I32" s="4">
        <v>14</v>
      </c>
      <c r="J32" s="10"/>
      <c r="K32" s="1">
        <v>6.75</v>
      </c>
      <c r="L32" s="1">
        <v>8.5</v>
      </c>
      <c r="M32" s="6">
        <v>48</v>
      </c>
      <c r="N32" s="5">
        <v>10</v>
      </c>
      <c r="O32" s="12"/>
      <c r="P32" s="1">
        <v>7.5</v>
      </c>
      <c r="Q32" s="1">
        <v>6</v>
      </c>
      <c r="R32" s="1">
        <v>9</v>
      </c>
      <c r="S32" s="1">
        <v>2</v>
      </c>
      <c r="T32" s="1">
        <v>10</v>
      </c>
      <c r="U32" s="16">
        <f t="shared" si="2"/>
        <v>210.75</v>
      </c>
    </row>
    <row r="33" spans="1:22" x14ac:dyDescent="0.25">
      <c r="A33" s="43" t="s">
        <v>46</v>
      </c>
      <c r="B33" s="43"/>
      <c r="C33" s="43">
        <f>SUM(C30:C32)</f>
        <v>170.25</v>
      </c>
      <c r="D33" s="43">
        <f t="shared" ref="D33:T33" si="3">SUM(D30:D32)</f>
        <v>0</v>
      </c>
      <c r="E33" s="43">
        <f t="shared" si="3"/>
        <v>90</v>
      </c>
      <c r="F33" s="43">
        <f t="shared" si="3"/>
        <v>76.25</v>
      </c>
      <c r="G33" s="43">
        <f t="shared" si="3"/>
        <v>43</v>
      </c>
      <c r="H33" s="43">
        <f t="shared" si="3"/>
        <v>0</v>
      </c>
      <c r="I33" s="43">
        <f t="shared" si="3"/>
        <v>54.75</v>
      </c>
      <c r="J33" s="43">
        <f t="shared" si="3"/>
        <v>0</v>
      </c>
      <c r="K33" s="43">
        <f t="shared" si="3"/>
        <v>27.75</v>
      </c>
      <c r="L33" s="43">
        <f t="shared" si="3"/>
        <v>70.5</v>
      </c>
      <c r="M33" s="43">
        <f t="shared" si="3"/>
        <v>261.75</v>
      </c>
      <c r="N33" s="43">
        <f t="shared" si="3"/>
        <v>63.75</v>
      </c>
      <c r="O33" s="43">
        <f t="shared" si="3"/>
        <v>0</v>
      </c>
      <c r="P33" s="43">
        <f t="shared" si="3"/>
        <v>25.5</v>
      </c>
      <c r="Q33" s="43">
        <f t="shared" si="3"/>
        <v>29.25</v>
      </c>
      <c r="R33" s="43">
        <f t="shared" si="3"/>
        <v>35.25</v>
      </c>
      <c r="S33" s="43">
        <f t="shared" si="3"/>
        <v>18</v>
      </c>
      <c r="T33" s="43">
        <f t="shared" si="3"/>
        <v>45</v>
      </c>
      <c r="U33" s="43">
        <f>SUM(C33:T33)</f>
        <v>1011</v>
      </c>
    </row>
    <row r="34" spans="1:22" ht="15.75" thickBot="1" x14ac:dyDescent="0.3">
      <c r="A34" s="1"/>
      <c r="B34" s="1"/>
      <c r="C34" s="1"/>
      <c r="D34" s="1"/>
      <c r="E34" s="1"/>
      <c r="F34" s="1"/>
      <c r="G34" s="1"/>
      <c r="H34" s="1"/>
      <c r="I34" s="4"/>
      <c r="J34" s="11"/>
      <c r="K34" s="7"/>
      <c r="L34" s="7"/>
      <c r="M34" s="8"/>
      <c r="N34" s="5"/>
      <c r="O34" s="12"/>
      <c r="P34" s="1"/>
      <c r="Q34" s="1"/>
      <c r="R34" s="1"/>
      <c r="S34" s="1"/>
      <c r="T34" s="1"/>
      <c r="U34" s="1">
        <f>SUM(U30:U32)</f>
        <v>1011</v>
      </c>
    </row>
    <row r="35" spans="1:22" ht="16.5" thickTop="1" x14ac:dyDescent="0.25">
      <c r="A35" s="25" t="s">
        <v>40</v>
      </c>
      <c r="B35" s="26"/>
    </row>
    <row r="36" spans="1:22" ht="15.75" x14ac:dyDescent="0.25">
      <c r="A36" s="24">
        <f>SUM(B27:B34)</f>
        <v>465.66500000000002</v>
      </c>
    </row>
    <row r="37" spans="1:22" ht="15.75" x14ac:dyDescent="0.25">
      <c r="A37" s="26"/>
    </row>
    <row r="38" spans="1:22" x14ac:dyDescent="0.25">
      <c r="A38" s="13" t="s">
        <v>29</v>
      </c>
      <c r="B38" s="13"/>
      <c r="C38" s="13">
        <v>95.76</v>
      </c>
      <c r="D38" s="13">
        <v>0</v>
      </c>
      <c r="E38" s="13">
        <v>45.6</v>
      </c>
      <c r="F38" s="13">
        <v>20.52</v>
      </c>
      <c r="G38" s="13">
        <v>11.4</v>
      </c>
      <c r="H38" s="13">
        <v>4.5599999999999996</v>
      </c>
      <c r="I38" s="13">
        <v>26.22</v>
      </c>
      <c r="J38" s="13">
        <v>118.49</v>
      </c>
      <c r="K38" s="13"/>
      <c r="L38" s="13"/>
      <c r="M38" s="13"/>
      <c r="N38" s="13">
        <v>15.39</v>
      </c>
      <c r="O38" s="13">
        <v>83.76</v>
      </c>
      <c r="P38" s="13">
        <v>15.39</v>
      </c>
      <c r="Q38" s="13">
        <v>13.82</v>
      </c>
      <c r="R38" s="13">
        <v>16.190000000000001</v>
      </c>
      <c r="S38" s="13">
        <v>4.76</v>
      </c>
      <c r="T38" s="13">
        <v>34.200000000000003</v>
      </c>
      <c r="U38" s="13">
        <f>SUM(C38:T38)</f>
        <v>506.05999999999995</v>
      </c>
      <c r="V38" s="56"/>
    </row>
    <row r="39" spans="1:22" x14ac:dyDescent="0.25">
      <c r="A39" t="s">
        <v>41</v>
      </c>
      <c r="B39" s="1"/>
      <c r="C39" s="1"/>
      <c r="D39" s="1"/>
      <c r="E39" s="1"/>
      <c r="F39" s="1"/>
      <c r="G39" s="1"/>
      <c r="H39" s="15">
        <v>-4.5599999999999996</v>
      </c>
      <c r="I39" s="4">
        <v>-2.2799999999999998</v>
      </c>
      <c r="J39" s="54">
        <v>-4.5599999999999996</v>
      </c>
      <c r="K39" s="1"/>
      <c r="L39" s="1"/>
      <c r="M39" s="6"/>
      <c r="N39" s="5"/>
      <c r="O39" s="1"/>
      <c r="P39" s="1"/>
      <c r="Q39" s="1"/>
      <c r="R39" s="1"/>
      <c r="S39" s="1"/>
      <c r="T39" s="15">
        <v>-4.5599999999999996</v>
      </c>
      <c r="U39" s="1"/>
    </row>
    <row r="40" spans="1:22" ht="15.75" x14ac:dyDescent="0.25">
      <c r="A40" s="36"/>
      <c r="B40" s="37"/>
      <c r="C40" s="37">
        <v>95.76</v>
      </c>
      <c r="D40" s="37">
        <f t="shared" ref="D40:T40" si="4">SUM(D38:D39)</f>
        <v>0</v>
      </c>
      <c r="E40" s="37">
        <f t="shared" si="4"/>
        <v>45.6</v>
      </c>
      <c r="F40" s="37">
        <f t="shared" si="4"/>
        <v>20.52</v>
      </c>
      <c r="G40" s="37">
        <f t="shared" si="4"/>
        <v>11.4</v>
      </c>
      <c r="H40" s="37">
        <f t="shared" si="4"/>
        <v>0</v>
      </c>
      <c r="I40" s="37">
        <f t="shared" si="4"/>
        <v>23.939999999999998</v>
      </c>
      <c r="J40" s="37">
        <f t="shared" si="4"/>
        <v>113.92999999999999</v>
      </c>
      <c r="K40" s="37">
        <f t="shared" si="4"/>
        <v>0</v>
      </c>
      <c r="L40" s="37">
        <f t="shared" si="4"/>
        <v>0</v>
      </c>
      <c r="M40" s="37">
        <f t="shared" si="4"/>
        <v>0</v>
      </c>
      <c r="N40" s="37">
        <f t="shared" si="4"/>
        <v>15.39</v>
      </c>
      <c r="O40" s="37">
        <f t="shared" si="4"/>
        <v>83.76</v>
      </c>
      <c r="P40" s="37">
        <f t="shared" si="4"/>
        <v>15.39</v>
      </c>
      <c r="Q40" s="37">
        <f t="shared" si="4"/>
        <v>13.82</v>
      </c>
      <c r="R40" s="37">
        <f t="shared" si="4"/>
        <v>16.190000000000001</v>
      </c>
      <c r="S40" s="37">
        <f t="shared" si="4"/>
        <v>4.76</v>
      </c>
      <c r="T40" s="37">
        <f t="shared" si="4"/>
        <v>29.640000000000004</v>
      </c>
      <c r="U40" s="37"/>
    </row>
    <row r="41" spans="1:22" ht="15.75" x14ac:dyDescent="0.25">
      <c r="A41" s="30" t="s">
        <v>44</v>
      </c>
      <c r="B41" s="1"/>
      <c r="C41" s="31">
        <f>SUM(C38*C47)</f>
        <v>3.8304000000000005</v>
      </c>
      <c r="D41" s="31">
        <f>SUM(D38*D47)</f>
        <v>0</v>
      </c>
      <c r="E41" s="31">
        <f>SUM(E38*C47)</f>
        <v>1.8240000000000001</v>
      </c>
      <c r="F41" s="31">
        <f>SUM(F38*C47)</f>
        <v>0.82079999999999997</v>
      </c>
      <c r="G41" s="31">
        <f>SUM(G38*C47)</f>
        <v>0.45600000000000002</v>
      </c>
      <c r="H41" s="31"/>
      <c r="I41" s="31">
        <f>SUM(I40*C47)</f>
        <v>0.9575999999999999</v>
      </c>
      <c r="J41" s="31">
        <f>SUM(J38*J47)</f>
        <v>0</v>
      </c>
      <c r="K41" s="31">
        <f>SUM(K38*K47)</f>
        <v>0</v>
      </c>
      <c r="L41" s="31">
        <f>SUM(L38*L47)</f>
        <v>0</v>
      </c>
      <c r="M41" s="31">
        <f>SUM(M38*M47)</f>
        <v>0</v>
      </c>
      <c r="N41" s="31">
        <f>SUM(N40*C47)</f>
        <v>0.61560000000000004</v>
      </c>
      <c r="O41" s="31">
        <f>SUM(O40*C47)</f>
        <v>3.3504000000000005</v>
      </c>
      <c r="P41" s="31">
        <f>SUM(P40*C47)</f>
        <v>0.61560000000000004</v>
      </c>
      <c r="Q41" s="31">
        <f>SUM(Q40*C47)</f>
        <v>0.55280000000000007</v>
      </c>
      <c r="R41" s="31">
        <f>SUM(R40*C47)</f>
        <v>0.64760000000000006</v>
      </c>
      <c r="S41" s="31">
        <f>SUM(S40*C47)</f>
        <v>0.19039999999999999</v>
      </c>
      <c r="T41" s="31">
        <f>SUM(T40*C47)</f>
        <v>1.1856000000000002</v>
      </c>
      <c r="U41" s="31">
        <f>SUM(C41:T41)</f>
        <v>15.046800000000005</v>
      </c>
    </row>
    <row r="42" spans="1:22" ht="15.75" x14ac:dyDescent="0.25">
      <c r="A42" s="32" t="s">
        <v>43</v>
      </c>
      <c r="B42" s="48">
        <v>110</v>
      </c>
      <c r="C42" s="31">
        <f>SUM(C38*C48)</f>
        <v>1.4364000000000001</v>
      </c>
      <c r="D42" s="31">
        <v>0</v>
      </c>
      <c r="E42" s="31">
        <f>SUM(E40*C48)</f>
        <v>0.68399999999999994</v>
      </c>
      <c r="F42" s="31">
        <f>SUM(F40*C48)</f>
        <v>0.30779999999999996</v>
      </c>
      <c r="G42" s="31">
        <f>SUM(G40*C48)</f>
        <v>0.17099999999999999</v>
      </c>
      <c r="H42" s="31">
        <v>0</v>
      </c>
      <c r="I42" s="31">
        <f>SUM(I40*C48)</f>
        <v>0.35909999999999997</v>
      </c>
      <c r="J42" s="31">
        <f>SUM(J38*C48)</f>
        <v>1.7773499999999998</v>
      </c>
      <c r="K42" s="31"/>
      <c r="L42" s="31"/>
      <c r="M42" s="31"/>
      <c r="N42" s="31">
        <f>SUM(N38*C48)</f>
        <v>0.23085</v>
      </c>
      <c r="O42" s="48">
        <f>SUM(O40*C48)</f>
        <v>1.2564</v>
      </c>
      <c r="P42" s="31">
        <f>SUM(P40*C48)</f>
        <v>0.23085</v>
      </c>
      <c r="Q42" s="31">
        <f>SUM(R40*C48)</f>
        <v>0.24285000000000001</v>
      </c>
      <c r="R42" s="31">
        <f>SUM(R40*C48)</f>
        <v>0.24285000000000001</v>
      </c>
      <c r="S42" s="31">
        <f>SUM(S40*C48)</f>
        <v>7.1399999999999991E-2</v>
      </c>
      <c r="T42" s="31">
        <f>SUM(T40*C48)</f>
        <v>0.44460000000000005</v>
      </c>
      <c r="U42" s="31">
        <f>SUM(C42:T42)</f>
        <v>7.4554499999999999</v>
      </c>
    </row>
    <row r="43" spans="1:22" ht="15.75" x14ac:dyDescent="0.25">
      <c r="A43" s="32"/>
      <c r="B43" s="40"/>
      <c r="C43" s="40"/>
      <c r="D43" s="40"/>
      <c r="E43" s="40"/>
      <c r="F43" s="40"/>
      <c r="G43" s="40"/>
      <c r="H43" s="40"/>
      <c r="I43" s="41"/>
      <c r="J43" s="39"/>
      <c r="K43" s="40"/>
      <c r="L43" s="40"/>
      <c r="M43" s="41"/>
      <c r="N43" s="39"/>
      <c r="O43" s="40"/>
      <c r="P43" s="40"/>
      <c r="Q43" s="40"/>
      <c r="R43" s="40"/>
      <c r="S43" s="40"/>
      <c r="T43" s="40"/>
      <c r="U43" s="40"/>
    </row>
    <row r="44" spans="1:22" x14ac:dyDescent="0.25">
      <c r="A44" s="1" t="s">
        <v>42</v>
      </c>
      <c r="B44" s="1"/>
      <c r="C44" s="1">
        <f>SUM(C40-C41-C42)</f>
        <v>90.493200000000002</v>
      </c>
      <c r="D44" s="1">
        <f t="shared" ref="D44:T44" si="5">SUM(D40-D41-D42)</f>
        <v>0</v>
      </c>
      <c r="E44" s="1">
        <f t="shared" si="5"/>
        <v>43.092000000000006</v>
      </c>
      <c r="F44" s="1">
        <f t="shared" si="5"/>
        <v>19.391400000000001</v>
      </c>
      <c r="G44" s="1">
        <f t="shared" si="5"/>
        <v>10.773000000000001</v>
      </c>
      <c r="H44" s="1">
        <f t="shared" si="5"/>
        <v>0</v>
      </c>
      <c r="I44" s="1">
        <f t="shared" si="5"/>
        <v>22.623299999999997</v>
      </c>
      <c r="J44" s="1">
        <f t="shared" si="5"/>
        <v>112.15264999999999</v>
      </c>
      <c r="K44" s="1">
        <f t="shared" si="5"/>
        <v>0</v>
      </c>
      <c r="L44" s="1">
        <f t="shared" si="5"/>
        <v>0</v>
      </c>
      <c r="M44" s="1">
        <f t="shared" si="5"/>
        <v>0</v>
      </c>
      <c r="N44" s="1">
        <f t="shared" si="5"/>
        <v>14.54355</v>
      </c>
      <c r="O44" s="1">
        <f t="shared" si="5"/>
        <v>79.153200000000012</v>
      </c>
      <c r="P44" s="1">
        <f t="shared" si="5"/>
        <v>14.54355</v>
      </c>
      <c r="Q44" s="1">
        <f t="shared" si="5"/>
        <v>13.02435</v>
      </c>
      <c r="R44" s="1">
        <f t="shared" si="5"/>
        <v>15.29955</v>
      </c>
      <c r="S44" s="1">
        <f t="shared" si="5"/>
        <v>4.4981999999999998</v>
      </c>
      <c r="T44" s="1">
        <f t="shared" si="5"/>
        <v>28.009800000000002</v>
      </c>
      <c r="U44" s="1"/>
    </row>
    <row r="45" spans="1:22" x14ac:dyDescent="0.25">
      <c r="A45" s="1" t="s">
        <v>45</v>
      </c>
      <c r="B45" s="1"/>
      <c r="C45" s="1">
        <f>SUM(C44*C49)</f>
        <v>0.63345240000000003</v>
      </c>
      <c r="D45" s="1"/>
      <c r="E45" s="1">
        <f>SUM(E44*C49)</f>
        <v>0.30164400000000002</v>
      </c>
      <c r="F45" s="1">
        <f>SUM(F44*C49)</f>
        <v>0.13573980000000002</v>
      </c>
      <c r="G45" s="1">
        <f>SUM(G44*C49)</f>
        <v>7.5411000000000006E-2</v>
      </c>
      <c r="H45" s="1"/>
      <c r="I45" s="1">
        <f>SUM(I44*C49)</f>
        <v>0.15836309999999998</v>
      </c>
      <c r="J45" s="14">
        <f>SUM(J44*C49)</f>
        <v>0.78506854999999998</v>
      </c>
      <c r="K45" s="1"/>
      <c r="L45" s="1"/>
      <c r="M45" s="1"/>
      <c r="N45" s="1">
        <f>SUM(N44*C49)</f>
        <v>0.10180485</v>
      </c>
      <c r="O45" s="12">
        <f>SUM(O44*C49)</f>
        <v>0.55407240000000013</v>
      </c>
      <c r="P45" s="1">
        <f>SUM(P44*C49)</f>
        <v>0.10180485</v>
      </c>
      <c r="Q45" s="1">
        <f>SUM(R44*C49)</f>
        <v>0.10709685000000001</v>
      </c>
      <c r="R45" s="1">
        <f>SUM(R44*C49)</f>
        <v>0.10709685000000001</v>
      </c>
      <c r="S45" s="1">
        <f>SUM(S44*C49)</f>
        <v>3.1487399999999999E-2</v>
      </c>
      <c r="T45" s="1">
        <f>SUM(T44*C49)</f>
        <v>0.19606860000000001</v>
      </c>
      <c r="U45" s="1">
        <f>SUM(C45:T45)</f>
        <v>3.28911065</v>
      </c>
    </row>
    <row r="46" spans="1:22" x14ac:dyDescent="0.25">
      <c r="A46" s="1" t="s">
        <v>47</v>
      </c>
      <c r="B46" s="1"/>
      <c r="C46" s="1"/>
      <c r="D46" s="1"/>
      <c r="E46" s="1"/>
      <c r="F46" s="1"/>
      <c r="G46" s="1"/>
      <c r="H46" s="1"/>
      <c r="I46" s="1"/>
      <c r="J46" s="14"/>
      <c r="K46" s="1"/>
      <c r="L46" s="1"/>
      <c r="M46" s="1"/>
      <c r="N46" s="1"/>
      <c r="O46" s="12"/>
      <c r="P46" s="1"/>
      <c r="Q46" s="1"/>
      <c r="R46" s="1"/>
      <c r="S46" s="1"/>
      <c r="T46" s="1"/>
      <c r="U46" s="1"/>
    </row>
    <row r="47" spans="1:22" x14ac:dyDescent="0.25">
      <c r="C47" s="28">
        <v>0.04</v>
      </c>
    </row>
    <row r="48" spans="1:22" ht="15.75" x14ac:dyDescent="0.25">
      <c r="A48" s="55" t="s">
        <v>66</v>
      </c>
      <c r="B48" s="52"/>
      <c r="C48" s="29">
        <v>1.4999999999999999E-2</v>
      </c>
    </row>
    <row r="49" spans="1:21" ht="15.75" x14ac:dyDescent="0.25">
      <c r="A49" s="55" t="s">
        <v>67</v>
      </c>
      <c r="B49" s="52">
        <f>SUM(B31:B42)</f>
        <v>575.5</v>
      </c>
      <c r="C49" s="29">
        <v>7.0000000000000001E-3</v>
      </c>
    </row>
    <row r="50" spans="1:21" ht="15.75" x14ac:dyDescent="0.25">
      <c r="A50" s="51"/>
      <c r="B50" s="24">
        <v>-575.5</v>
      </c>
    </row>
    <row r="51" spans="1:21" x14ac:dyDescent="0.25">
      <c r="A51" s="53" t="s">
        <v>68</v>
      </c>
      <c r="B51" s="53">
        <f>SUM(B49:B50)</f>
        <v>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</sheetData>
  <pageMargins left="0.23622047244094491" right="0.23622047244094491" top="0.74803149606299213" bottom="0.74803149606299213" header="0.31496062992125984" footer="0.31496062992125984"/>
  <pageSetup paperSize="8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abSelected="1" workbookViewId="0">
      <selection activeCell="AI14" sqref="AI14"/>
    </sheetView>
  </sheetViews>
  <sheetFormatPr baseColWidth="10" defaultRowHeight="15" x14ac:dyDescent="0.25"/>
  <cols>
    <col min="1" max="1" width="16.140625" bestFit="1" customWidth="1"/>
    <col min="2" max="2" width="7.5703125" bestFit="1" customWidth="1"/>
    <col min="3" max="3" width="8" customWidth="1"/>
    <col min="4" max="4" width="7.140625" customWidth="1"/>
    <col min="5" max="5" width="6.7109375" customWidth="1"/>
    <col min="6" max="6" width="5.140625" bestFit="1" customWidth="1"/>
    <col min="7" max="7" width="3.42578125" bestFit="1" customWidth="1"/>
    <col min="8" max="8" width="4.7109375" bestFit="1" customWidth="1"/>
    <col min="9" max="9" width="11.5703125" customWidth="1"/>
    <col min="10" max="10" width="6.7109375" customWidth="1"/>
    <col min="11" max="11" width="7" bestFit="1" customWidth="1"/>
    <col min="12" max="12" width="8.85546875" customWidth="1"/>
    <col min="13" max="13" width="7" bestFit="1" customWidth="1"/>
    <col min="14" max="14" width="7.140625" customWidth="1"/>
    <col min="15" max="15" width="7" bestFit="1" customWidth="1"/>
    <col min="16" max="16" width="8" customWidth="1"/>
    <col min="17" max="17" width="6.85546875" customWidth="1"/>
    <col min="18" max="18" width="8" bestFit="1" customWidth="1"/>
    <col min="19" max="19" width="8.85546875" customWidth="1"/>
    <col min="20" max="20" width="7" bestFit="1" customWidth="1"/>
    <col min="21" max="21" width="11.28515625" customWidth="1"/>
    <col min="22" max="22" width="9.5703125" customWidth="1"/>
    <col min="23" max="23" width="7" customWidth="1"/>
    <col min="24" max="24" width="8" customWidth="1"/>
    <col min="25" max="28" width="7" customWidth="1"/>
    <col min="29" max="29" width="11.42578125" customWidth="1"/>
    <col min="30" max="30" width="7" customWidth="1"/>
    <col min="31" max="32" width="8.28515625" customWidth="1"/>
    <col min="33" max="33" width="7" customWidth="1"/>
    <col min="34" max="34" width="11.5703125" customWidth="1"/>
    <col min="35" max="35" width="7.85546875" customWidth="1"/>
    <col min="36" max="37" width="11.7109375" customWidth="1"/>
    <col min="38" max="38" width="7" customWidth="1"/>
  </cols>
  <sheetData>
    <row r="1" spans="1:39" x14ac:dyDescent="0.25">
      <c r="A1" s="1"/>
      <c r="B1" s="1" t="s">
        <v>48</v>
      </c>
      <c r="C1" s="1" t="s">
        <v>49</v>
      </c>
      <c r="D1" s="1" t="s">
        <v>3</v>
      </c>
      <c r="E1" s="1" t="s">
        <v>4</v>
      </c>
      <c r="F1" s="1" t="s">
        <v>50</v>
      </c>
      <c r="G1" s="1" t="s">
        <v>51</v>
      </c>
      <c r="H1" s="1" t="s">
        <v>52</v>
      </c>
      <c r="I1" s="1" t="s">
        <v>53</v>
      </c>
      <c r="J1" s="1" t="s">
        <v>54</v>
      </c>
      <c r="K1" s="1" t="s">
        <v>10</v>
      </c>
      <c r="L1" s="1" t="s">
        <v>6</v>
      </c>
      <c r="M1" s="1" t="s">
        <v>55</v>
      </c>
      <c r="N1" s="1" t="s">
        <v>56</v>
      </c>
      <c r="O1" s="1" t="s">
        <v>8</v>
      </c>
      <c r="P1" s="1" t="s">
        <v>9</v>
      </c>
      <c r="Q1" s="43" t="s">
        <v>48</v>
      </c>
      <c r="R1" s="43" t="s">
        <v>49</v>
      </c>
      <c r="S1" s="43" t="s">
        <v>3</v>
      </c>
      <c r="T1" s="43" t="s">
        <v>4</v>
      </c>
      <c r="U1" s="43" t="s">
        <v>50</v>
      </c>
      <c r="V1" s="43" t="s">
        <v>51</v>
      </c>
      <c r="W1" s="43" t="s">
        <v>52</v>
      </c>
      <c r="X1" s="43" t="s">
        <v>60</v>
      </c>
      <c r="Y1" s="43" t="s">
        <v>54</v>
      </c>
      <c r="Z1" s="43" t="s">
        <v>61</v>
      </c>
      <c r="AA1" s="43" t="s">
        <v>10</v>
      </c>
      <c r="AB1" s="43" t="s">
        <v>62</v>
      </c>
      <c r="AC1" s="43" t="s">
        <v>55</v>
      </c>
      <c r="AD1" s="43" t="s">
        <v>56</v>
      </c>
      <c r="AE1" s="43" t="s">
        <v>63</v>
      </c>
      <c r="AF1" s="43" t="s">
        <v>8</v>
      </c>
      <c r="AG1" s="43" t="s">
        <v>3</v>
      </c>
      <c r="AH1" s="43" t="s">
        <v>64</v>
      </c>
      <c r="AI1" s="43" t="s">
        <v>65</v>
      </c>
      <c r="AJ1" s="43" t="s">
        <v>9</v>
      </c>
      <c r="AK1" s="43" t="s">
        <v>69</v>
      </c>
      <c r="AL1" s="43" t="s">
        <v>0</v>
      </c>
      <c r="AM1" s="1" t="s">
        <v>16</v>
      </c>
    </row>
    <row r="2" spans="1:39" x14ac:dyDescent="0.25">
      <c r="A2" s="14" t="s">
        <v>59</v>
      </c>
      <c r="B2" s="14">
        <v>0.03</v>
      </c>
      <c r="C2" s="14">
        <v>8.4600000000000009</v>
      </c>
      <c r="D2" s="14">
        <v>0.16500000000000001</v>
      </c>
      <c r="E2" s="14">
        <v>0.13500000000000001</v>
      </c>
      <c r="F2" s="14"/>
      <c r="G2" s="14"/>
      <c r="H2" s="14"/>
      <c r="I2" s="14">
        <v>10.657500000000001</v>
      </c>
      <c r="J2" s="14"/>
      <c r="K2" s="14">
        <v>0.86250000000000004</v>
      </c>
      <c r="L2" s="14">
        <v>4.2149999999999999</v>
      </c>
      <c r="M2" s="14">
        <v>0.51749999999999996</v>
      </c>
      <c r="N2" s="14">
        <v>2.2949999999999999</v>
      </c>
      <c r="O2" s="14">
        <v>2.2875000000000001</v>
      </c>
      <c r="P2" s="14">
        <v>0.69</v>
      </c>
      <c r="Q2" s="46">
        <v>7.0274999999999999</v>
      </c>
      <c r="R2" s="46">
        <v>31.807500000000001</v>
      </c>
      <c r="S2" s="46">
        <v>49.65</v>
      </c>
      <c r="T2" s="46">
        <v>3.9375</v>
      </c>
      <c r="U2" s="46">
        <v>6.9074999999999998</v>
      </c>
      <c r="V2" s="46">
        <v>2.0625</v>
      </c>
      <c r="W2" s="46">
        <v>6.2925000000000004</v>
      </c>
      <c r="X2" s="46">
        <v>0.24</v>
      </c>
      <c r="Y2" s="46">
        <v>5.52</v>
      </c>
      <c r="Z2" s="46">
        <v>19.2225</v>
      </c>
      <c r="AA2" s="46">
        <v>0</v>
      </c>
      <c r="AB2" s="46">
        <v>7.8825000000000003</v>
      </c>
      <c r="AC2" s="46">
        <v>0</v>
      </c>
      <c r="AD2" s="46">
        <v>0</v>
      </c>
      <c r="AE2" s="46">
        <v>14.647500000000001</v>
      </c>
      <c r="AF2" s="46">
        <v>7.11</v>
      </c>
      <c r="AG2" s="46">
        <v>2.67</v>
      </c>
      <c r="AH2" s="46">
        <v>28.695</v>
      </c>
      <c r="AI2" s="46">
        <v>4.5599999999999996</v>
      </c>
      <c r="AJ2" s="46">
        <v>0</v>
      </c>
      <c r="AK2" s="46"/>
      <c r="AL2" s="46"/>
      <c r="AM2" s="14">
        <f>SUM(B2:AJ2)</f>
        <v>228.54750000000001</v>
      </c>
    </row>
    <row r="3" spans="1:39" x14ac:dyDescent="0.25">
      <c r="A3" s="1" t="s">
        <v>17</v>
      </c>
      <c r="B3" s="1">
        <v>0.03</v>
      </c>
      <c r="C3" s="1">
        <v>8.4149999999999991</v>
      </c>
      <c r="D3" s="1">
        <v>0.15</v>
      </c>
      <c r="E3" s="1">
        <v>0.09</v>
      </c>
      <c r="F3" s="1"/>
      <c r="G3" s="1"/>
      <c r="H3" s="1"/>
      <c r="I3" s="1">
        <v>10.657500000000001</v>
      </c>
      <c r="J3" s="1"/>
      <c r="K3" s="1">
        <v>0.86250000000000004</v>
      </c>
      <c r="L3" s="1">
        <v>4.1174999999999997</v>
      </c>
      <c r="M3" s="1">
        <v>0.51749999999999996</v>
      </c>
      <c r="N3" s="1">
        <v>2.2650000000000001</v>
      </c>
      <c r="O3" s="1">
        <v>2.0924999999999998</v>
      </c>
      <c r="P3" s="1">
        <v>0.69</v>
      </c>
      <c r="Q3" s="43">
        <v>7.0274999999999999</v>
      </c>
      <c r="R3" s="43">
        <v>31.7925</v>
      </c>
      <c r="S3" s="43">
        <v>49.634999999999998</v>
      </c>
      <c r="T3" s="43">
        <v>3.9375</v>
      </c>
      <c r="U3" s="43">
        <v>6.9</v>
      </c>
      <c r="V3" s="43">
        <v>2.0625</v>
      </c>
      <c r="W3" s="43">
        <v>6.2925000000000004</v>
      </c>
      <c r="X3" s="43">
        <v>0.24</v>
      </c>
      <c r="Y3" s="43">
        <v>5.52</v>
      </c>
      <c r="Z3" s="43">
        <v>19.2225</v>
      </c>
      <c r="AA3" s="43">
        <v>0</v>
      </c>
      <c r="AB3" s="43">
        <v>7.8525</v>
      </c>
      <c r="AC3" s="43">
        <v>0</v>
      </c>
      <c r="AD3" s="43">
        <v>0</v>
      </c>
      <c r="AE3" s="43">
        <v>14.647500000000001</v>
      </c>
      <c r="AF3" s="43">
        <v>7.11</v>
      </c>
      <c r="AG3" s="43">
        <v>2.6324999999999998</v>
      </c>
      <c r="AH3" s="43">
        <v>28.695</v>
      </c>
      <c r="AI3" s="43">
        <v>4.5599999999999996</v>
      </c>
      <c r="AJ3" s="43">
        <v>0</v>
      </c>
      <c r="AK3" s="43"/>
      <c r="AL3" s="43"/>
      <c r="AM3" s="1">
        <f>SUM(B3:AJ3)</f>
        <v>228.01500000000001</v>
      </c>
    </row>
    <row r="4" spans="1:39" x14ac:dyDescent="0.25">
      <c r="A4" s="1" t="s">
        <v>18</v>
      </c>
      <c r="B4" s="1">
        <v>0.03</v>
      </c>
      <c r="C4" s="1">
        <v>8.3175000000000008</v>
      </c>
      <c r="D4" s="1">
        <v>0.15</v>
      </c>
      <c r="E4" s="1">
        <v>1.4999999999999999E-2</v>
      </c>
      <c r="F4" s="1"/>
      <c r="G4" s="1"/>
      <c r="H4" s="1"/>
      <c r="I4" s="1">
        <v>10.5825</v>
      </c>
      <c r="J4" s="1"/>
      <c r="K4" s="1">
        <v>0.75749999999999995</v>
      </c>
      <c r="L4" s="1">
        <v>4.0274999999999999</v>
      </c>
      <c r="M4" s="1">
        <v>0.51</v>
      </c>
      <c r="N4" s="1">
        <v>2.2349999999999999</v>
      </c>
      <c r="O4" s="1">
        <v>1.9950000000000001</v>
      </c>
      <c r="P4" s="1">
        <v>0.67500000000000004</v>
      </c>
      <c r="Q4" s="43">
        <v>7.0274999999999999</v>
      </c>
      <c r="R4" s="43">
        <v>31.672499999999999</v>
      </c>
      <c r="S4" s="43">
        <v>49.357500000000002</v>
      </c>
      <c r="T4" s="43">
        <v>3.8925000000000001</v>
      </c>
      <c r="U4" s="43">
        <v>6.7649999999999997</v>
      </c>
      <c r="V4" s="43">
        <v>1.9875</v>
      </c>
      <c r="W4" s="43">
        <v>5.4824999999999999</v>
      </c>
      <c r="X4" s="43">
        <v>0.24</v>
      </c>
      <c r="Y4" s="43">
        <v>5.52</v>
      </c>
      <c r="Z4" s="43">
        <v>18.907499999999999</v>
      </c>
      <c r="AA4" s="43">
        <v>0</v>
      </c>
      <c r="AB4" s="43">
        <v>7.29</v>
      </c>
      <c r="AC4" s="43">
        <v>0</v>
      </c>
      <c r="AD4" s="43">
        <v>0</v>
      </c>
      <c r="AE4" s="43">
        <v>14.557499999999999</v>
      </c>
      <c r="AF4" s="43">
        <v>7.47</v>
      </c>
      <c r="AG4" s="43">
        <v>2.625</v>
      </c>
      <c r="AH4" s="43">
        <v>28.094999999999999</v>
      </c>
      <c r="AI4" s="43">
        <v>4.5599999999999996</v>
      </c>
      <c r="AJ4" s="43">
        <v>0</v>
      </c>
      <c r="AK4" s="43"/>
      <c r="AL4" s="43"/>
      <c r="AM4" s="1">
        <f>SUM(B4:AJ4)</f>
        <v>224.745</v>
      </c>
    </row>
    <row r="5" spans="1:39" x14ac:dyDescent="0.25">
      <c r="A5" s="1" t="s">
        <v>19</v>
      </c>
      <c r="B5" s="1">
        <v>2.2499999999999999E-2</v>
      </c>
      <c r="C5" s="1">
        <v>7.62</v>
      </c>
      <c r="D5" s="1">
        <v>0.13500000000000001</v>
      </c>
      <c r="E5" s="1">
        <v>1.4999999999999999E-2</v>
      </c>
      <c r="F5" s="1"/>
      <c r="G5" s="1"/>
      <c r="H5" s="1"/>
      <c r="I5" s="1">
        <v>10.53</v>
      </c>
      <c r="J5" s="1"/>
      <c r="K5" s="1">
        <v>0.6</v>
      </c>
      <c r="L5" s="1">
        <v>4.2450000000000001</v>
      </c>
      <c r="M5" s="1">
        <v>0.495</v>
      </c>
      <c r="N5" s="1">
        <v>1.9875</v>
      </c>
      <c r="O5" s="1">
        <v>1.6950000000000001</v>
      </c>
      <c r="P5" s="1">
        <v>0.65249999999999997</v>
      </c>
      <c r="Q5" s="43">
        <v>6.8475000000000001</v>
      </c>
      <c r="R5" s="43">
        <v>30.2925</v>
      </c>
      <c r="S5" s="43">
        <v>49.327500000000001</v>
      </c>
      <c r="T5" s="43">
        <v>3.0825</v>
      </c>
      <c r="U5" s="43">
        <v>6.51</v>
      </c>
      <c r="V5" s="43">
        <v>1.9424999999999999</v>
      </c>
      <c r="W5" s="43">
        <v>5.1074999999999999</v>
      </c>
      <c r="X5" s="43">
        <v>0.24</v>
      </c>
      <c r="Y5" s="43">
        <v>5.28</v>
      </c>
      <c r="Z5" s="43">
        <v>18.0975</v>
      </c>
      <c r="AA5" s="43">
        <v>0</v>
      </c>
      <c r="AB5" s="43">
        <v>6.54</v>
      </c>
      <c r="AC5" s="43">
        <v>0</v>
      </c>
      <c r="AD5" s="43">
        <v>0</v>
      </c>
      <c r="AE5" s="43">
        <v>14.46</v>
      </c>
      <c r="AF5" s="43">
        <v>6.84</v>
      </c>
      <c r="AG5" s="43">
        <v>2.5874999999999999</v>
      </c>
      <c r="AH5" s="43">
        <v>27.734999999999999</v>
      </c>
      <c r="AI5" s="43">
        <v>4.5599999999999996</v>
      </c>
      <c r="AJ5" s="43">
        <v>0</v>
      </c>
      <c r="AK5" s="43"/>
      <c r="AL5" s="43"/>
      <c r="AM5" s="1">
        <f>SUM(B5:AJ5)</f>
        <v>217.44749999999999</v>
      </c>
    </row>
    <row r="6" spans="1:39" x14ac:dyDescent="0.25">
      <c r="A6" s="1" t="s">
        <v>20</v>
      </c>
      <c r="B6" s="1">
        <v>1.4999999999999999E-2</v>
      </c>
      <c r="C6" s="1">
        <v>7.59</v>
      </c>
      <c r="D6" s="1">
        <v>0.1125</v>
      </c>
      <c r="E6" s="1">
        <v>0.105</v>
      </c>
      <c r="F6" s="1"/>
      <c r="G6" s="1"/>
      <c r="H6" s="1"/>
      <c r="I6" s="1">
        <v>10.244999999999999</v>
      </c>
      <c r="J6" s="1">
        <v>0.1125</v>
      </c>
      <c r="K6" s="1">
        <v>0.97499999999999998</v>
      </c>
      <c r="L6" s="1">
        <v>5.2275</v>
      </c>
      <c r="M6" s="1">
        <v>0.57750000000000001</v>
      </c>
      <c r="N6" s="1">
        <v>2.0625</v>
      </c>
      <c r="O6" s="1">
        <v>1.47</v>
      </c>
      <c r="P6" s="1">
        <v>0.60750000000000004</v>
      </c>
      <c r="Q6" s="44">
        <v>6.8025000000000002</v>
      </c>
      <c r="R6" s="44">
        <v>30.27</v>
      </c>
      <c r="S6" s="44">
        <v>56.902500000000003</v>
      </c>
      <c r="T6" s="44">
        <v>2.5874999999999999</v>
      </c>
      <c r="U6" s="44">
        <v>5.52</v>
      </c>
      <c r="V6" s="44">
        <v>1.875</v>
      </c>
      <c r="W6" s="44">
        <v>7.3875000000000002</v>
      </c>
      <c r="X6" s="44">
        <v>0.24</v>
      </c>
      <c r="Y6" s="44">
        <v>6.2024999999999997</v>
      </c>
      <c r="Z6" s="44">
        <v>27.12</v>
      </c>
      <c r="AA6" s="44">
        <v>0</v>
      </c>
      <c r="AB6" s="44">
        <v>6.8174999999999999</v>
      </c>
      <c r="AC6" s="44">
        <v>0.22500000000000001</v>
      </c>
      <c r="AD6" s="44">
        <v>3.06</v>
      </c>
      <c r="AE6" s="44">
        <v>14.145</v>
      </c>
      <c r="AF6" s="44">
        <v>10.755000000000001</v>
      </c>
      <c r="AG6" s="44">
        <v>2.5499999999999998</v>
      </c>
      <c r="AH6" s="47">
        <v>38.512500000000003</v>
      </c>
      <c r="AI6" s="43">
        <v>4.5599999999999996</v>
      </c>
      <c r="AJ6" s="44">
        <v>0</v>
      </c>
      <c r="AK6" s="44"/>
      <c r="AL6" s="44"/>
      <c r="AM6" s="1">
        <f>SUM(B6:AJ6)</f>
        <v>254.63249999999999</v>
      </c>
    </row>
    <row r="7" spans="1:39" x14ac:dyDescent="0.25">
      <c r="A7" s="1" t="s">
        <v>21</v>
      </c>
      <c r="B7" s="1">
        <v>0</v>
      </c>
      <c r="C7" s="1">
        <v>3.0525000000000002</v>
      </c>
      <c r="D7" s="1">
        <v>0.1125</v>
      </c>
      <c r="E7" s="1">
        <v>0.105</v>
      </c>
      <c r="F7" s="1"/>
      <c r="G7" s="1"/>
      <c r="H7" s="1"/>
      <c r="I7" s="1">
        <v>10.237500000000001</v>
      </c>
      <c r="J7" s="1">
        <v>0.1125</v>
      </c>
      <c r="K7" s="1">
        <v>0.96</v>
      </c>
      <c r="L7" s="1">
        <v>5.07</v>
      </c>
      <c r="M7" s="1">
        <v>0.57750000000000001</v>
      </c>
      <c r="N7" s="1">
        <v>1.8975</v>
      </c>
      <c r="O7" s="1">
        <v>1.2825</v>
      </c>
      <c r="P7" s="1">
        <v>0.6</v>
      </c>
      <c r="Q7" s="44">
        <v>6.7725</v>
      </c>
      <c r="R7" s="44">
        <v>29.265000000000001</v>
      </c>
      <c r="S7" s="44">
        <v>46.1</v>
      </c>
      <c r="T7" s="44">
        <v>2.5874999999999999</v>
      </c>
      <c r="U7" s="44">
        <v>5.52</v>
      </c>
      <c r="V7" s="44">
        <v>1.86</v>
      </c>
      <c r="W7" s="44">
        <v>7.3449999999999998</v>
      </c>
      <c r="X7" s="44">
        <v>0.24</v>
      </c>
      <c r="Y7" s="44">
        <v>4.9574999999999996</v>
      </c>
      <c r="Z7" s="44">
        <v>27</v>
      </c>
      <c r="AA7" s="44">
        <v>0</v>
      </c>
      <c r="AB7" s="44">
        <v>5.0025000000000004</v>
      </c>
      <c r="AC7" s="44">
        <v>0</v>
      </c>
      <c r="AD7" s="44">
        <v>0</v>
      </c>
      <c r="AE7" s="44">
        <v>13.897500000000001</v>
      </c>
      <c r="AF7" s="44">
        <v>6.7949999999999999</v>
      </c>
      <c r="AG7" s="44">
        <v>2.5350000000000001</v>
      </c>
      <c r="AH7" s="44">
        <v>38.414999999999999</v>
      </c>
      <c r="AI7" s="44">
        <v>4.5449999999999999</v>
      </c>
      <c r="AJ7" s="44">
        <v>0</v>
      </c>
      <c r="AK7" s="44"/>
      <c r="AL7" s="44">
        <v>0.39750000000000002</v>
      </c>
      <c r="AM7" s="1">
        <f>SUM(B7:AL7)</f>
        <v>227.24249999999998</v>
      </c>
    </row>
    <row r="8" spans="1:39" x14ac:dyDescent="0.25">
      <c r="A8" s="1" t="s">
        <v>22</v>
      </c>
      <c r="B8" s="1">
        <v>0</v>
      </c>
      <c r="C8" s="1">
        <v>3.0449999999999999</v>
      </c>
      <c r="D8" s="1">
        <v>0.1125</v>
      </c>
      <c r="E8" s="1">
        <v>0.105</v>
      </c>
      <c r="F8" s="1"/>
      <c r="G8" s="1"/>
      <c r="H8" s="1"/>
      <c r="I8" s="1">
        <v>10.192500000000001</v>
      </c>
      <c r="J8" s="1">
        <v>0.1125</v>
      </c>
      <c r="K8" s="1">
        <v>0.93</v>
      </c>
      <c r="L8" s="1">
        <v>4.9725000000000001</v>
      </c>
      <c r="M8" s="1">
        <v>0.57750000000000001</v>
      </c>
      <c r="N8" s="1">
        <v>1.7625</v>
      </c>
      <c r="O8" s="1">
        <v>1.2749999999999999</v>
      </c>
      <c r="P8" s="1">
        <v>0.51</v>
      </c>
      <c r="Q8" s="44">
        <v>6.6825000000000001</v>
      </c>
      <c r="R8" s="44">
        <v>29.1525</v>
      </c>
      <c r="S8" s="44">
        <v>46.047499999999999</v>
      </c>
      <c r="T8" s="44">
        <v>2.5724999999999998</v>
      </c>
      <c r="U8" s="44">
        <v>5.52</v>
      </c>
      <c r="V8" s="44">
        <v>1.77</v>
      </c>
      <c r="W8" s="44">
        <v>7.3449999999999998</v>
      </c>
      <c r="X8" s="44">
        <v>0.24</v>
      </c>
      <c r="Y8" s="44">
        <v>4.9574999999999996</v>
      </c>
      <c r="Z8" s="44">
        <v>27</v>
      </c>
      <c r="AA8" s="44">
        <v>0</v>
      </c>
      <c r="AB8" s="44">
        <v>4.9124999999999996</v>
      </c>
      <c r="AC8" s="44">
        <v>0</v>
      </c>
      <c r="AD8" s="44">
        <v>0</v>
      </c>
      <c r="AE8" s="44">
        <v>13.89</v>
      </c>
      <c r="AF8" s="44">
        <v>6.7949999999999999</v>
      </c>
      <c r="AG8" s="44">
        <v>2.52</v>
      </c>
      <c r="AH8" s="44">
        <v>38.167499999999997</v>
      </c>
      <c r="AI8" s="44">
        <v>4.5449999999999999</v>
      </c>
      <c r="AJ8" s="44">
        <v>0</v>
      </c>
      <c r="AK8" s="44"/>
      <c r="AL8" s="44">
        <v>0.39750000000000002</v>
      </c>
      <c r="AM8" s="1">
        <f t="shared" ref="AM8:AM15" si="0">SUM(B8:AJ8)</f>
        <v>225.71249999999998</v>
      </c>
    </row>
    <row r="9" spans="1:39" x14ac:dyDescent="0.25">
      <c r="A9" s="1" t="s">
        <v>23</v>
      </c>
      <c r="B9" s="1">
        <v>0</v>
      </c>
      <c r="C9" s="1">
        <v>2.7749999999999999</v>
      </c>
      <c r="D9" s="1">
        <v>9.7500000000000003E-2</v>
      </c>
      <c r="E9" s="1">
        <v>8.2500000000000004E-2</v>
      </c>
      <c r="F9" s="1"/>
      <c r="G9" s="1"/>
      <c r="H9" s="1"/>
      <c r="I9" s="1">
        <v>10.147500000000001</v>
      </c>
      <c r="J9" s="1">
        <v>0.105</v>
      </c>
      <c r="K9" s="1">
        <v>0.80249999999999999</v>
      </c>
      <c r="L9" s="1">
        <v>4.74</v>
      </c>
      <c r="M9" s="1">
        <v>0.57750000000000001</v>
      </c>
      <c r="N9" s="1">
        <v>1.5974999999999999</v>
      </c>
      <c r="O9" s="1">
        <v>1.1850000000000001</v>
      </c>
      <c r="P9" s="1">
        <v>0.50249999999999995</v>
      </c>
      <c r="Q9" s="44">
        <v>6.6675000000000004</v>
      </c>
      <c r="R9" s="44">
        <v>29.1525</v>
      </c>
      <c r="S9" s="57">
        <v>44.067500000000003</v>
      </c>
      <c r="T9" s="44">
        <v>2.4375</v>
      </c>
      <c r="U9" s="44">
        <v>5.52</v>
      </c>
      <c r="V9" s="44">
        <v>1.7625</v>
      </c>
      <c r="W9" s="44">
        <v>6.6174999999999997</v>
      </c>
      <c r="X9" s="44">
        <v>0.24</v>
      </c>
      <c r="Y9" s="44">
        <v>4.9574999999999996</v>
      </c>
      <c r="Z9" s="44">
        <v>27</v>
      </c>
      <c r="AA9" s="44">
        <v>0</v>
      </c>
      <c r="AB9" s="44">
        <v>4.9124999999999996</v>
      </c>
      <c r="AC9" s="44">
        <v>0</v>
      </c>
      <c r="AD9" s="44">
        <v>0</v>
      </c>
      <c r="AE9" s="44">
        <v>13.89</v>
      </c>
      <c r="AF9" s="44">
        <v>6.7949999999999999</v>
      </c>
      <c r="AG9" s="57">
        <v>2.5049999999999999</v>
      </c>
      <c r="AH9" s="44">
        <v>38.1</v>
      </c>
      <c r="AI9" s="44">
        <v>4.5449999999999999</v>
      </c>
      <c r="AJ9" s="44">
        <v>0</v>
      </c>
      <c r="AK9" s="44"/>
      <c r="AL9" s="44">
        <v>0.39750000000000002</v>
      </c>
      <c r="AM9" s="1">
        <f>SUM(B9:AL9)</f>
        <v>222.17999999999995</v>
      </c>
    </row>
    <row r="10" spans="1:39" x14ac:dyDescent="0.25">
      <c r="A10" s="1" t="s">
        <v>24</v>
      </c>
      <c r="B10" s="1">
        <v>0</v>
      </c>
      <c r="C10" s="1">
        <v>2.6025</v>
      </c>
      <c r="D10" s="1">
        <v>5.2499999999999998E-2</v>
      </c>
      <c r="E10" s="1">
        <v>7.4999999999999997E-3</v>
      </c>
      <c r="F10" s="1"/>
      <c r="G10" s="1"/>
      <c r="H10" s="1"/>
      <c r="I10" s="1">
        <v>10.14</v>
      </c>
      <c r="J10" s="1">
        <v>0.105</v>
      </c>
      <c r="K10" s="1">
        <v>0.72</v>
      </c>
      <c r="L10" s="1">
        <v>4.4775</v>
      </c>
      <c r="M10" s="1">
        <v>0.55500000000000005</v>
      </c>
      <c r="N10" s="1">
        <v>1.395</v>
      </c>
      <c r="O10" s="1">
        <v>0.78</v>
      </c>
      <c r="P10" s="1">
        <v>0.50249999999999995</v>
      </c>
      <c r="Q10" s="44">
        <v>6.6675000000000004</v>
      </c>
      <c r="R10" s="44">
        <v>26.04</v>
      </c>
      <c r="S10" s="57">
        <v>46.482500000000002</v>
      </c>
      <c r="T10" s="44">
        <v>2.4375</v>
      </c>
      <c r="U10" s="44">
        <v>5.4524999999999997</v>
      </c>
      <c r="V10" s="44">
        <v>1.4924999999999999</v>
      </c>
      <c r="W10" s="44">
        <v>6.6174999999999997</v>
      </c>
      <c r="X10" s="44">
        <v>0.24</v>
      </c>
      <c r="Y10" s="44">
        <v>4.9574999999999996</v>
      </c>
      <c r="Z10" s="44">
        <v>26.88</v>
      </c>
      <c r="AA10" s="44">
        <v>0</v>
      </c>
      <c r="AB10" s="44">
        <v>4.9124999999999996</v>
      </c>
      <c r="AC10" s="44">
        <v>0</v>
      </c>
      <c r="AD10" s="44">
        <v>0</v>
      </c>
      <c r="AE10" s="44">
        <v>12.99</v>
      </c>
      <c r="AF10" s="44">
        <v>6.7949999999999999</v>
      </c>
      <c r="AG10" s="57">
        <v>0</v>
      </c>
      <c r="AH10" s="44">
        <v>37.927500000000002</v>
      </c>
      <c r="AI10" s="44">
        <v>4.47</v>
      </c>
      <c r="AJ10" s="44">
        <v>0</v>
      </c>
      <c r="AK10" s="44"/>
      <c r="AL10" s="44">
        <v>0.72750000000000004</v>
      </c>
      <c r="AM10" s="1">
        <f t="shared" si="0"/>
        <v>215.7</v>
      </c>
    </row>
    <row r="11" spans="1:39" x14ac:dyDescent="0.25">
      <c r="A11" s="1" t="s">
        <v>25</v>
      </c>
      <c r="B11" s="1">
        <v>0</v>
      </c>
      <c r="C11" s="1">
        <v>2.4</v>
      </c>
      <c r="D11" s="1">
        <v>0.03</v>
      </c>
      <c r="E11" s="1">
        <v>0</v>
      </c>
      <c r="F11" s="1"/>
      <c r="G11" s="1"/>
      <c r="H11" s="1"/>
      <c r="I11" s="1">
        <v>10.11</v>
      </c>
      <c r="J11" s="1">
        <v>0.28499999999999998</v>
      </c>
      <c r="K11" s="1">
        <v>0.89249999999999996</v>
      </c>
      <c r="L11" s="1">
        <v>4.4175000000000004</v>
      </c>
      <c r="M11" s="1">
        <v>0.8175</v>
      </c>
      <c r="N11" s="1">
        <v>1.77</v>
      </c>
      <c r="O11" s="1">
        <v>1.3049999999999999</v>
      </c>
      <c r="P11" s="1">
        <v>0.89249999999999996</v>
      </c>
      <c r="Q11" s="44">
        <v>6.4424999999999999</v>
      </c>
      <c r="R11" s="44">
        <v>25.574999999999999</v>
      </c>
      <c r="S11" s="44">
        <v>46.317500000000003</v>
      </c>
      <c r="T11" s="44">
        <v>2.6175000000000002</v>
      </c>
      <c r="U11" s="44">
        <v>4.8525</v>
      </c>
      <c r="V11" s="44">
        <v>1.47</v>
      </c>
      <c r="W11" s="44">
        <v>6.4824999999999999</v>
      </c>
      <c r="X11" s="44">
        <v>0.24</v>
      </c>
      <c r="Y11" s="44">
        <v>4.9349999999999996</v>
      </c>
      <c r="Z11" s="44">
        <v>26.655000000000001</v>
      </c>
      <c r="AA11" s="44">
        <v>0.9</v>
      </c>
      <c r="AB11" s="44">
        <v>5.25</v>
      </c>
      <c r="AC11" s="44">
        <v>0</v>
      </c>
      <c r="AD11" s="44"/>
      <c r="AE11" s="44">
        <v>12.315</v>
      </c>
      <c r="AF11" s="44">
        <v>7.2450000000000001</v>
      </c>
      <c r="AG11" s="44"/>
      <c r="AH11" s="44">
        <v>36.022500000000001</v>
      </c>
      <c r="AI11" s="44">
        <v>4.47</v>
      </c>
      <c r="AJ11" s="44">
        <v>0</v>
      </c>
      <c r="AK11" s="44">
        <v>0</v>
      </c>
      <c r="AL11" s="44">
        <v>0.8175</v>
      </c>
      <c r="AM11" s="1">
        <f t="shared" si="0"/>
        <v>214.71</v>
      </c>
    </row>
    <row r="12" spans="1:39" x14ac:dyDescent="0.25">
      <c r="A12" s="1" t="s">
        <v>26</v>
      </c>
      <c r="B12" s="2">
        <v>0</v>
      </c>
      <c r="C12" s="3">
        <v>2.2949999999999999</v>
      </c>
      <c r="D12" s="2">
        <v>0.03</v>
      </c>
      <c r="E12" s="2">
        <v>0</v>
      </c>
      <c r="F12" s="2"/>
      <c r="G12" s="2"/>
      <c r="H12" s="2"/>
      <c r="I12" s="3">
        <v>10.065</v>
      </c>
      <c r="J12" s="2">
        <v>0.28499999999999998</v>
      </c>
      <c r="K12" s="2">
        <v>0.84</v>
      </c>
      <c r="L12" s="2">
        <v>4.3425000000000002</v>
      </c>
      <c r="M12" s="2">
        <v>0.8175</v>
      </c>
      <c r="N12" s="2">
        <v>1.635</v>
      </c>
      <c r="O12" s="2">
        <v>1.0649999999999999</v>
      </c>
      <c r="P12" s="2">
        <v>1.32</v>
      </c>
      <c r="Q12" s="45">
        <v>6.39</v>
      </c>
      <c r="R12" s="45">
        <v>24.66</v>
      </c>
      <c r="S12" s="45">
        <v>94.317499999999995</v>
      </c>
      <c r="T12" s="45">
        <v>2.5950000000000002</v>
      </c>
      <c r="U12" s="45">
        <v>4.8525</v>
      </c>
      <c r="V12" s="45">
        <v>1.4475</v>
      </c>
      <c r="W12" s="45">
        <v>6.415</v>
      </c>
      <c r="X12" s="45">
        <v>0.24</v>
      </c>
      <c r="Y12" s="45">
        <v>4.9349999999999996</v>
      </c>
      <c r="Z12" s="45">
        <v>26.625</v>
      </c>
      <c r="AA12" s="45">
        <v>0</v>
      </c>
      <c r="AB12" s="45">
        <v>5.1224999999999996</v>
      </c>
      <c r="AC12" s="45">
        <v>0</v>
      </c>
      <c r="AD12" s="45"/>
      <c r="AE12" s="45">
        <v>11.8125</v>
      </c>
      <c r="AF12" s="45">
        <v>7.2450000000000001</v>
      </c>
      <c r="AG12" s="45"/>
      <c r="AH12" s="45">
        <v>35.842500000000001</v>
      </c>
      <c r="AI12" s="45">
        <v>4.47</v>
      </c>
      <c r="AJ12" s="45">
        <v>0</v>
      </c>
      <c r="AK12" s="45">
        <v>4.5599999999999996</v>
      </c>
      <c r="AL12" s="45">
        <v>0.8175</v>
      </c>
      <c r="AM12" s="1">
        <f t="shared" si="0"/>
        <v>259.66500000000002</v>
      </c>
    </row>
    <row r="13" spans="1:39" x14ac:dyDescent="0.25">
      <c r="A13" s="1" t="s">
        <v>27</v>
      </c>
      <c r="B13" s="1">
        <v>0</v>
      </c>
      <c r="C13" s="1">
        <v>2.0699999999999998</v>
      </c>
      <c r="D13" s="1">
        <v>0.03</v>
      </c>
      <c r="E13" s="1">
        <v>0</v>
      </c>
      <c r="F13" s="1"/>
      <c r="G13" s="1"/>
      <c r="H13" s="1"/>
      <c r="I13" s="1">
        <v>9.9674999999999994</v>
      </c>
      <c r="J13" s="1">
        <v>0.22500000000000001</v>
      </c>
      <c r="K13" s="1">
        <v>0.65249999999999997</v>
      </c>
      <c r="L13" s="1">
        <v>4.1325000000000003</v>
      </c>
      <c r="M13" s="1">
        <v>0.8175</v>
      </c>
      <c r="N13" s="1">
        <v>1.395</v>
      </c>
      <c r="O13" s="1">
        <v>0.51749999999999996</v>
      </c>
      <c r="P13" s="1">
        <v>1.2450000000000001</v>
      </c>
      <c r="Q13" s="44">
        <v>6.375</v>
      </c>
      <c r="R13" s="44">
        <v>19.14</v>
      </c>
      <c r="S13" s="44">
        <v>92.832499999999996</v>
      </c>
      <c r="T13" s="44">
        <v>2.5049999999999999</v>
      </c>
      <c r="U13" s="44">
        <v>4.7324999999999999</v>
      </c>
      <c r="V13" s="44">
        <v>1.3049999999999999</v>
      </c>
      <c r="W13" s="44">
        <v>6.415</v>
      </c>
      <c r="X13" s="44">
        <v>0.24</v>
      </c>
      <c r="Y13" s="44">
        <v>4.9424999999999999</v>
      </c>
      <c r="Z13" s="44">
        <v>26.295000000000002</v>
      </c>
      <c r="AA13" s="44">
        <v>0</v>
      </c>
      <c r="AB13" s="44">
        <v>5.1675000000000004</v>
      </c>
      <c r="AC13" s="44"/>
      <c r="AD13" s="44"/>
      <c r="AE13" s="44">
        <v>11.64</v>
      </c>
      <c r="AF13" s="44">
        <v>8.1449999999999996</v>
      </c>
      <c r="AG13" s="44"/>
      <c r="AH13" s="44">
        <v>34.912500000000001</v>
      </c>
      <c r="AI13" s="44">
        <v>4.47</v>
      </c>
      <c r="AJ13" s="44"/>
      <c r="AK13" s="44">
        <v>4.5599999999999996</v>
      </c>
      <c r="AL13" s="44">
        <v>0.8175</v>
      </c>
      <c r="AM13" s="1">
        <f t="shared" si="0"/>
        <v>250.17</v>
      </c>
    </row>
    <row r="14" spans="1:39" x14ac:dyDescent="0.25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>
        <v>4.5599999999999996</v>
      </c>
      <c r="AL14" s="44">
        <v>0</v>
      </c>
      <c r="AM14" s="1">
        <f t="shared" si="0"/>
        <v>0</v>
      </c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1">
        <f t="shared" si="0"/>
        <v>0</v>
      </c>
    </row>
    <row r="16" spans="1:39" x14ac:dyDescent="0.25">
      <c r="A16" s="13" t="s">
        <v>16</v>
      </c>
      <c r="B16" s="13">
        <f>SUM(B3:B14)</f>
        <v>9.7499999999999989E-2</v>
      </c>
      <c r="C16" s="13">
        <f t="shared" ref="C16:AL16" si="1">SUM(C3:C14)</f>
        <v>50.182500000000005</v>
      </c>
      <c r="D16" s="13">
        <f t="shared" si="1"/>
        <v>1.0125000000000002</v>
      </c>
      <c r="E16" s="13">
        <f t="shared" si="1"/>
        <v>0.52499999999999991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112.875</v>
      </c>
      <c r="J16" s="13">
        <f t="shared" si="1"/>
        <v>1.3425</v>
      </c>
      <c r="K16" s="13"/>
      <c r="L16" s="13"/>
      <c r="M16" s="13"/>
      <c r="N16" s="13">
        <f t="shared" si="1"/>
        <v>20.002500000000001</v>
      </c>
      <c r="O16" s="13">
        <f t="shared" si="1"/>
        <v>14.6625</v>
      </c>
      <c r="P16" s="13">
        <f t="shared" si="1"/>
        <v>8.1975000000000016</v>
      </c>
      <c r="Q16" s="13">
        <f t="shared" si="1"/>
        <v>73.702500000000001</v>
      </c>
      <c r="R16" s="13">
        <f t="shared" si="1"/>
        <v>307.01250000000005</v>
      </c>
      <c r="S16" s="13">
        <f t="shared" si="1"/>
        <v>621.38750000000005</v>
      </c>
      <c r="T16" s="13">
        <f t="shared" si="1"/>
        <v>31.252499999999994</v>
      </c>
      <c r="U16" s="13">
        <f t="shared" si="1"/>
        <v>62.144999999999996</v>
      </c>
      <c r="V16" s="13">
        <f t="shared" si="1"/>
        <v>18.974999999999998</v>
      </c>
      <c r="W16" s="13">
        <f t="shared" si="1"/>
        <v>71.507500000000007</v>
      </c>
      <c r="X16" s="13">
        <f t="shared" si="1"/>
        <v>2.6400000000000006</v>
      </c>
      <c r="Y16" s="13">
        <f t="shared" si="1"/>
        <v>57.164999999999999</v>
      </c>
      <c r="Z16" s="13">
        <f t="shared" si="1"/>
        <v>270.80250000000001</v>
      </c>
      <c r="AA16" s="13">
        <f t="shared" si="1"/>
        <v>0.9</v>
      </c>
      <c r="AB16" s="13">
        <f t="shared" si="1"/>
        <v>63.78</v>
      </c>
      <c r="AC16" s="13">
        <f t="shared" si="1"/>
        <v>0.22500000000000001</v>
      </c>
      <c r="AD16" s="13">
        <f t="shared" si="1"/>
        <v>3.06</v>
      </c>
      <c r="AE16" s="13">
        <f t="shared" si="1"/>
        <v>148.245</v>
      </c>
      <c r="AF16" s="13">
        <f t="shared" si="1"/>
        <v>81.990000000000009</v>
      </c>
      <c r="AG16" s="13">
        <f t="shared" si="1"/>
        <v>17.954999999999998</v>
      </c>
      <c r="AH16" s="13">
        <f t="shared" si="1"/>
        <v>382.42499999999995</v>
      </c>
      <c r="AI16" s="13">
        <f t="shared" si="1"/>
        <v>49.754999999999995</v>
      </c>
      <c r="AJ16" s="13">
        <f t="shared" si="1"/>
        <v>0</v>
      </c>
      <c r="AK16" s="13">
        <f t="shared" si="1"/>
        <v>13.68</v>
      </c>
      <c r="AL16" s="13">
        <f t="shared" si="1"/>
        <v>4.3725000000000005</v>
      </c>
      <c r="AM16" s="13">
        <f>SUM(AM3:AM15)</f>
        <v>2540.2200000000003</v>
      </c>
    </row>
    <row r="17" spans="1:3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1"/>
    </row>
    <row r="18" spans="1:3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1"/>
    </row>
    <row r="19" spans="1:3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>
        <f>SUM(C21:T21)</f>
        <v>0</v>
      </c>
    </row>
    <row r="22" spans="1:3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7" spans="1:39" ht="15.75" x14ac:dyDescent="0.25">
      <c r="A27" s="27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spans="1:39" x14ac:dyDescent="0.25">
      <c r="J28" s="9"/>
    </row>
    <row r="29" spans="1:39" x14ac:dyDescent="0.25">
      <c r="A29" s="9"/>
      <c r="B29" s="1"/>
      <c r="C29" s="1"/>
      <c r="D29" s="1"/>
      <c r="E29" s="1"/>
      <c r="F29" s="1"/>
      <c r="G29" s="1"/>
      <c r="H29" s="1"/>
      <c r="I29" s="4"/>
      <c r="J29" s="10"/>
      <c r="K29" s="1"/>
      <c r="L29" s="1"/>
      <c r="M29" s="6"/>
      <c r="N29" s="5"/>
      <c r="O29" s="1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.75" x14ac:dyDescent="0.25">
      <c r="A30" s="1" t="s">
        <v>33</v>
      </c>
      <c r="B30" s="1"/>
      <c r="C30" s="1"/>
      <c r="D30" s="1"/>
      <c r="E30" s="15"/>
      <c r="F30" s="1"/>
      <c r="G30" s="1"/>
      <c r="H30" s="1"/>
      <c r="I30" s="4"/>
      <c r="J30" s="10"/>
      <c r="K30" s="1"/>
      <c r="L30" s="1"/>
      <c r="M30" s="6"/>
      <c r="N30" s="5"/>
      <c r="O30" s="1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6"/>
    </row>
    <row r="31" spans="1:39" ht="15.75" x14ac:dyDescent="0.25">
      <c r="A31" s="17" t="s">
        <v>0</v>
      </c>
      <c r="B31" s="18">
        <f>SUM(C31:T31)</f>
        <v>0</v>
      </c>
      <c r="C31" s="17"/>
      <c r="D31" s="17"/>
      <c r="E31" s="17"/>
      <c r="F31" s="17"/>
      <c r="G31" s="17"/>
      <c r="H31" s="17"/>
      <c r="I31" s="19"/>
      <c r="J31" s="20"/>
      <c r="K31" s="17"/>
      <c r="L31" s="17"/>
      <c r="M31" s="21"/>
      <c r="N31" s="22"/>
      <c r="O31" s="23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/>
    </row>
    <row r="32" spans="1:39" ht="15.75" x14ac:dyDescent="0.25">
      <c r="A32" s="1" t="s">
        <v>32</v>
      </c>
      <c r="B32" s="1"/>
      <c r="C32" s="1"/>
      <c r="D32" s="1"/>
      <c r="E32" s="15"/>
      <c r="F32" s="1"/>
      <c r="G32" s="1"/>
      <c r="H32" s="1"/>
      <c r="I32" s="4"/>
      <c r="J32" s="10"/>
      <c r="K32" s="1"/>
      <c r="L32" s="1"/>
      <c r="M32" s="6"/>
      <c r="N32" s="5"/>
      <c r="O32" s="1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6"/>
    </row>
    <row r="33" spans="1:39" x14ac:dyDescent="0.25">
      <c r="A33" s="43" t="s">
        <v>46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</row>
    <row r="34" spans="1:39" ht="15.75" thickBot="1" x14ac:dyDescent="0.3">
      <c r="A34" s="1"/>
      <c r="B34" s="1"/>
      <c r="C34" s="1"/>
      <c r="D34" s="1"/>
      <c r="E34" s="1"/>
      <c r="F34" s="1"/>
      <c r="G34" s="1"/>
      <c r="H34" s="1"/>
      <c r="I34" s="4"/>
      <c r="J34" s="11"/>
      <c r="K34" s="7"/>
      <c r="L34" s="7"/>
      <c r="M34" s="8"/>
      <c r="N34" s="5"/>
      <c r="O34" s="1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6.5" thickTop="1" x14ac:dyDescent="0.25">
      <c r="A35" s="25" t="s">
        <v>40</v>
      </c>
      <c r="B35" s="26"/>
    </row>
    <row r="36" spans="1:39" ht="15.75" x14ac:dyDescent="0.25">
      <c r="A36" s="24">
        <f>SUM(B27:B34)</f>
        <v>0</v>
      </c>
    </row>
    <row r="37" spans="1:39" ht="15.75" x14ac:dyDescent="0.25">
      <c r="A37" s="26"/>
    </row>
    <row r="38" spans="1:39" x14ac:dyDescent="0.25">
      <c r="A38" s="13" t="s">
        <v>57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x14ac:dyDescent="0.25">
      <c r="B39" s="1"/>
      <c r="C39" s="1"/>
      <c r="D39" s="1"/>
      <c r="E39" s="1"/>
      <c r="F39" s="1"/>
      <c r="G39" s="1"/>
      <c r="H39" s="1"/>
      <c r="I39" s="4"/>
      <c r="J39" s="10"/>
      <c r="K39" s="1"/>
      <c r="L39" s="1"/>
      <c r="M39" s="6"/>
      <c r="N39" s="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.75" x14ac:dyDescent="0.25">
      <c r="A40" s="36"/>
      <c r="B40" s="37"/>
      <c r="C40" s="37"/>
      <c r="D40" s="37">
        <f t="shared" ref="D40:T40" si="2">SUM(D38:D39)</f>
        <v>0</v>
      </c>
      <c r="E40" s="37">
        <f t="shared" si="2"/>
        <v>0</v>
      </c>
      <c r="F40" s="37">
        <f t="shared" si="2"/>
        <v>0</v>
      </c>
      <c r="G40" s="37">
        <f t="shared" si="2"/>
        <v>0</v>
      </c>
      <c r="H40" s="37">
        <f t="shared" si="2"/>
        <v>0</v>
      </c>
      <c r="I40" s="37">
        <f t="shared" si="2"/>
        <v>0</v>
      </c>
      <c r="J40" s="37">
        <f t="shared" si="2"/>
        <v>0</v>
      </c>
      <c r="K40" s="37">
        <f t="shared" si="2"/>
        <v>0</v>
      </c>
      <c r="L40" s="37">
        <f t="shared" si="2"/>
        <v>0</v>
      </c>
      <c r="M40" s="37">
        <f t="shared" si="2"/>
        <v>0</v>
      </c>
      <c r="N40" s="37">
        <f t="shared" si="2"/>
        <v>0</v>
      </c>
      <c r="O40" s="37">
        <f t="shared" si="2"/>
        <v>0</v>
      </c>
      <c r="P40" s="37">
        <f t="shared" si="2"/>
        <v>0</v>
      </c>
      <c r="Q40" s="37">
        <f t="shared" si="2"/>
        <v>0</v>
      </c>
      <c r="R40" s="37">
        <f t="shared" si="2"/>
        <v>0</v>
      </c>
      <c r="S40" s="37">
        <f t="shared" si="2"/>
        <v>0</v>
      </c>
      <c r="T40" s="37">
        <f t="shared" si="2"/>
        <v>0</v>
      </c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5.75" x14ac:dyDescent="0.25">
      <c r="A41" s="30" t="s">
        <v>44</v>
      </c>
      <c r="B41" s="1"/>
      <c r="C41" s="31">
        <f>SUM(C38*C47)</f>
        <v>0</v>
      </c>
      <c r="D41" s="31">
        <f>SUM(D38*D47)</f>
        <v>0</v>
      </c>
      <c r="E41" s="31">
        <f>SUM(E38*C47)</f>
        <v>0</v>
      </c>
      <c r="F41" s="31">
        <f>SUM(F38*C47)</f>
        <v>0</v>
      </c>
      <c r="G41" s="31">
        <f>SUM(G38*C47)</f>
        <v>0</v>
      </c>
      <c r="H41" s="31"/>
      <c r="I41" s="31">
        <f>SUM(I40*C47)</f>
        <v>0</v>
      </c>
      <c r="J41" s="31">
        <f>SUM(J38*J47)</f>
        <v>0</v>
      </c>
      <c r="K41" s="31">
        <f>SUM(K38*K47)</f>
        <v>0</v>
      </c>
      <c r="L41" s="31">
        <f>SUM(L38*L47)</f>
        <v>0</v>
      </c>
      <c r="M41" s="31">
        <f>SUM(M38*M47)</f>
        <v>0</v>
      </c>
      <c r="N41" s="31">
        <f>SUM(N40*C47)</f>
        <v>0</v>
      </c>
      <c r="O41" s="31">
        <f>SUM(O40*C47)</f>
        <v>0</v>
      </c>
      <c r="P41" s="31">
        <f>SUM(P40*C47)</f>
        <v>0</v>
      </c>
      <c r="Q41" s="31">
        <f>SUM(Q40*C47)</f>
        <v>0</v>
      </c>
      <c r="R41" s="31">
        <f>SUM(R40*C47)</f>
        <v>0</v>
      </c>
      <c r="S41" s="31">
        <f>SUM(S40*C47)</f>
        <v>0</v>
      </c>
      <c r="T41" s="31">
        <f>SUM(T40*C47)</f>
        <v>0</v>
      </c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>
        <f>SUM(C41:T41)</f>
        <v>0</v>
      </c>
    </row>
    <row r="42" spans="1:39" ht="15.75" x14ac:dyDescent="0.25">
      <c r="A42" s="32" t="s">
        <v>43</v>
      </c>
      <c r="B42" s="31"/>
      <c r="C42" s="31">
        <f>SUM(C38*C48)</f>
        <v>0</v>
      </c>
      <c r="D42" s="31">
        <v>0</v>
      </c>
      <c r="E42" s="31">
        <f>SUM(E40*C48)</f>
        <v>0</v>
      </c>
      <c r="F42" s="31">
        <f>SUM(F40*C48)</f>
        <v>0</v>
      </c>
      <c r="G42" s="31">
        <f>SUM(G40*C48)</f>
        <v>0</v>
      </c>
      <c r="H42" s="31">
        <v>0</v>
      </c>
      <c r="I42" s="31">
        <f>SUM(I40*C48)</f>
        <v>0</v>
      </c>
      <c r="J42" s="31">
        <f>SUM(J38*C48)</f>
        <v>0</v>
      </c>
      <c r="K42" s="31"/>
      <c r="L42" s="31"/>
      <c r="M42" s="31"/>
      <c r="N42" s="31">
        <f>SUM(N38*C48)</f>
        <v>0</v>
      </c>
      <c r="O42" s="31">
        <f>SUM(O40*C48)</f>
        <v>0</v>
      </c>
      <c r="P42" s="31">
        <f>SUM(P40*C48)</f>
        <v>0</v>
      </c>
      <c r="Q42" s="31">
        <f>SUM(R40*C48)</f>
        <v>0</v>
      </c>
      <c r="R42" s="31">
        <f>SUM(R40*C48)</f>
        <v>0</v>
      </c>
      <c r="S42" s="31">
        <f>SUM(S40*C48)</f>
        <v>0</v>
      </c>
      <c r="T42" s="31">
        <f>SUM(T40*C48)</f>
        <v>0</v>
      </c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>
        <f>SUM(C42:T42)</f>
        <v>0</v>
      </c>
    </row>
    <row r="43" spans="1:39" ht="15.75" x14ac:dyDescent="0.25">
      <c r="A43" s="32"/>
      <c r="B43" s="31"/>
      <c r="C43" s="31"/>
      <c r="D43" s="31"/>
      <c r="E43" s="31"/>
      <c r="F43" s="31"/>
      <c r="G43" s="31"/>
      <c r="H43" s="31"/>
      <c r="I43" s="38"/>
      <c r="J43" s="39"/>
      <c r="K43" s="40"/>
      <c r="L43" s="40"/>
      <c r="M43" s="41"/>
      <c r="N43" s="42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</row>
    <row r="44" spans="1:39" x14ac:dyDescent="0.25">
      <c r="A44" t="s">
        <v>42</v>
      </c>
      <c r="B44" s="1"/>
      <c r="C44" s="1">
        <f>SUM(C40-C41-C42)</f>
        <v>0</v>
      </c>
      <c r="D44" s="1">
        <f t="shared" ref="D44:T44" si="3">SUM(D40-D41-D42)</f>
        <v>0</v>
      </c>
      <c r="E44" s="1">
        <f t="shared" si="3"/>
        <v>0</v>
      </c>
      <c r="F44" s="1">
        <f t="shared" si="3"/>
        <v>0</v>
      </c>
      <c r="G44" s="1">
        <f t="shared" si="3"/>
        <v>0</v>
      </c>
      <c r="H44" s="1">
        <f t="shared" si="3"/>
        <v>0</v>
      </c>
      <c r="I44" s="1">
        <f t="shared" si="3"/>
        <v>0</v>
      </c>
      <c r="J44" s="1">
        <f t="shared" si="3"/>
        <v>0</v>
      </c>
      <c r="K44" s="1">
        <f t="shared" si="3"/>
        <v>0</v>
      </c>
      <c r="L44" s="1">
        <f t="shared" si="3"/>
        <v>0</v>
      </c>
      <c r="M44" s="1">
        <f t="shared" si="3"/>
        <v>0</v>
      </c>
      <c r="N44" s="1">
        <f t="shared" si="3"/>
        <v>0</v>
      </c>
      <c r="O44" s="1">
        <f t="shared" si="3"/>
        <v>0</v>
      </c>
      <c r="P44" s="1">
        <f t="shared" si="3"/>
        <v>0</v>
      </c>
      <c r="Q44" s="1">
        <f t="shared" si="3"/>
        <v>0</v>
      </c>
      <c r="R44" s="1">
        <f t="shared" si="3"/>
        <v>0</v>
      </c>
      <c r="S44" s="1">
        <f t="shared" si="3"/>
        <v>0</v>
      </c>
      <c r="T44" s="1">
        <f t="shared" si="3"/>
        <v>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t="s">
        <v>58</v>
      </c>
      <c r="B45" s="33"/>
      <c r="C45" s="33">
        <f>SUM(C44*C49)</f>
        <v>0</v>
      </c>
      <c r="D45" s="33"/>
      <c r="E45" s="33">
        <f>SUM(E44*C49)</f>
        <v>0</v>
      </c>
      <c r="F45" s="33">
        <f>SUM(F44*C49)</f>
        <v>0</v>
      </c>
      <c r="G45" s="33">
        <f>SUM(G44*C49)</f>
        <v>0</v>
      </c>
      <c r="H45" s="33"/>
      <c r="I45" s="33">
        <f>SUM(I44*C49)</f>
        <v>0</v>
      </c>
      <c r="J45" s="34">
        <f>SUM(J44*C49)</f>
        <v>0</v>
      </c>
      <c r="K45" s="33"/>
      <c r="L45" s="33"/>
      <c r="M45" s="33"/>
      <c r="N45" s="33">
        <f>SUM(N44*C49)</f>
        <v>0</v>
      </c>
      <c r="O45" s="35">
        <f>SUM(O44*C49)</f>
        <v>0</v>
      </c>
      <c r="P45" s="33">
        <f>SUM(P44*C49)</f>
        <v>0</v>
      </c>
      <c r="Q45" s="33">
        <f>SUM(R44*C49)</f>
        <v>0</v>
      </c>
      <c r="R45" s="33">
        <f>SUM(R44*C49)</f>
        <v>0</v>
      </c>
      <c r="S45" s="33">
        <f>SUM(S44*C49)</f>
        <v>0</v>
      </c>
      <c r="T45" s="33">
        <f>SUM(T44*C49)</f>
        <v>0</v>
      </c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>
        <f>SUM(C45:T45)</f>
        <v>0</v>
      </c>
    </row>
    <row r="46" spans="1:39" x14ac:dyDescent="0.25">
      <c r="A46" t="s">
        <v>47</v>
      </c>
      <c r="B46" s="33"/>
      <c r="C46" s="33"/>
      <c r="D46" s="33"/>
      <c r="E46" s="33"/>
      <c r="F46" s="33"/>
      <c r="G46" s="33"/>
      <c r="H46" s="33"/>
      <c r="I46" s="33"/>
      <c r="J46" s="34"/>
      <c r="K46" s="33"/>
      <c r="L46" s="33"/>
      <c r="M46" s="33"/>
      <c r="N46" s="33"/>
      <c r="O46" s="35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</row>
    <row r="47" spans="1:39" x14ac:dyDescent="0.25">
      <c r="C47" s="28">
        <v>0.04</v>
      </c>
    </row>
    <row r="48" spans="1:39" x14ac:dyDescent="0.25">
      <c r="C48" s="29">
        <v>1.4999999999999999E-2</v>
      </c>
    </row>
    <row r="49" spans="3:3" x14ac:dyDescent="0.25">
      <c r="C49" s="29">
        <v>7.0000000000000001E-3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domaine</vt:lpstr>
      <vt:lpstr>DOMAINE CALC AF</vt:lpstr>
      <vt:lpstr>FRZ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2019-07-11T14:14:06Z</cp:lastPrinted>
  <dcterms:created xsi:type="dcterms:W3CDTF">2019-07-02T11:55:42Z</dcterms:created>
  <dcterms:modified xsi:type="dcterms:W3CDTF">2019-07-16T08:30:47Z</dcterms:modified>
</cp:coreProperties>
</file>