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Excel\BEA\CPA\"/>
    </mc:Choice>
  </mc:AlternateContent>
  <bookViews>
    <workbookView xWindow="0" yWindow="0" windowWidth="24000" windowHeight="9735" activeTab="2"/>
  </bookViews>
  <sheets>
    <sheet name="AFG 2012" sheetId="1" r:id="rId1"/>
    <sheet name="FP 2012" sheetId="2" r:id="rId2"/>
    <sheet name="AFG 2012 - USA" sheetId="3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D13" i="3"/>
  <c r="E13" i="3"/>
  <c r="F13" i="3"/>
  <c r="G13" i="3"/>
  <c r="H13" i="3"/>
  <c r="I13" i="3"/>
  <c r="K13" i="3"/>
  <c r="L13" i="3"/>
  <c r="M13" i="3"/>
  <c r="N13" i="3"/>
  <c r="B13" i="3"/>
</calcChain>
</file>

<file path=xl/sharedStrings.xml><?xml version="1.0" encoding="utf-8"?>
<sst xmlns="http://schemas.openxmlformats.org/spreadsheetml/2006/main" count="53" uniqueCount="36">
  <si>
    <t>NOM CLIENT</t>
  </si>
  <si>
    <t>BG</t>
  </si>
  <si>
    <t>BPN</t>
  </si>
  <si>
    <t>HCN</t>
  </si>
  <si>
    <t>SG</t>
  </si>
  <si>
    <t>VM</t>
  </si>
  <si>
    <t>VR</t>
  </si>
  <si>
    <t>VCF</t>
  </si>
  <si>
    <t>CHB</t>
  </si>
  <si>
    <t>BEBO</t>
  </si>
  <si>
    <t>PPEZ</t>
  </si>
  <si>
    <t>PCHA</t>
  </si>
  <si>
    <t>ECH</t>
  </si>
  <si>
    <t>RICH</t>
  </si>
  <si>
    <t>MCF</t>
  </si>
  <si>
    <t>MSD</t>
  </si>
  <si>
    <t>VF</t>
  </si>
  <si>
    <t>PARV</t>
  </si>
  <si>
    <t>PEPE</t>
  </si>
  <si>
    <t>PRUG</t>
  </si>
  <si>
    <t>CHM</t>
  </si>
  <si>
    <t>CORT</t>
  </si>
  <si>
    <t>CV</t>
  </si>
  <si>
    <t>ADELAIDE - TAIWAN</t>
  </si>
  <si>
    <t>GREAT SIGNATURE - GEORGIE - USA</t>
  </si>
  <si>
    <t>HORIZON -MASSACHUSSETS - USA</t>
  </si>
  <si>
    <t>FINE &amp; RARE ENTERPRISE - TAIWAN</t>
  </si>
  <si>
    <t>STOCK FIN</t>
  </si>
  <si>
    <t>STOCK DEPART - 01/01/2014</t>
  </si>
  <si>
    <t>SCOTT PAUL - OREGON - USA</t>
  </si>
  <si>
    <t>MAC ARTHUR - WASHINGTON - USA</t>
  </si>
  <si>
    <t>SCOTT PAUL - OREGON</t>
  </si>
  <si>
    <t>HORIZON -MASSACHUSSETS</t>
  </si>
  <si>
    <t>MAC ARTHUR - WASHINGTON</t>
  </si>
  <si>
    <t>VERITAS IMPORTS - CALIFORNIE - USA</t>
  </si>
  <si>
    <t>VERITAS IMPORTS - CALIFORNIE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</si>
</sst>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A9" sqref="A9"/>
    </sheetView>
  </sheetViews>
  <sheetFormatPr baseColWidth="10" defaultRowHeight="15" x14ac:dyDescent="0.25"/>
  <cols>
    <col min="1" max="1" width="32.28515625" bestFit="1" customWidth="1"/>
    <col min="2" max="2" width="11.42578125" customWidth="1"/>
  </cols>
  <sheetData>
    <row r="1" spans="1:13" x14ac:dyDescent="0.25"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</row>
    <row r="2" spans="1:13" ht="27.75" customHeight="1" x14ac:dyDescent="0.25">
      <c r="A2" s="3" t="s">
        <v>0</v>
      </c>
    </row>
    <row r="3" spans="1:13" x14ac:dyDescent="0.25">
      <c r="A3" s="1" t="s">
        <v>23</v>
      </c>
      <c r="B3" s="1">
        <v>72</v>
      </c>
      <c r="C3" s="1">
        <v>72</v>
      </c>
      <c r="D3" s="1"/>
      <c r="E3" s="1">
        <v>24</v>
      </c>
      <c r="F3" s="1">
        <v>120</v>
      </c>
      <c r="G3" s="1">
        <v>36</v>
      </c>
      <c r="H3" s="1">
        <v>48</v>
      </c>
      <c r="I3" s="1"/>
      <c r="J3" s="1"/>
      <c r="K3" s="1"/>
      <c r="L3" s="1">
        <v>36</v>
      </c>
      <c r="M3" s="1">
        <v>24</v>
      </c>
    </row>
    <row r="4" spans="1:13" x14ac:dyDescent="0.25">
      <c r="A4" s="1" t="s">
        <v>26</v>
      </c>
      <c r="B4" s="1">
        <v>36</v>
      </c>
      <c r="C4" s="1">
        <v>36</v>
      </c>
      <c r="D4" s="1">
        <v>36</v>
      </c>
      <c r="E4" s="1">
        <v>36</v>
      </c>
      <c r="F4" s="1"/>
      <c r="G4" s="1">
        <v>36</v>
      </c>
      <c r="H4" s="1">
        <v>36</v>
      </c>
      <c r="I4" s="1"/>
      <c r="J4" s="1">
        <v>12</v>
      </c>
      <c r="K4" s="1">
        <v>12</v>
      </c>
      <c r="L4" s="1">
        <v>12</v>
      </c>
      <c r="M4" s="1">
        <v>12</v>
      </c>
    </row>
    <row r="5" spans="1:13" x14ac:dyDescent="0.25">
      <c r="A5" s="1" t="s">
        <v>25</v>
      </c>
      <c r="B5" s="1">
        <v>84</v>
      </c>
      <c r="C5" s="1">
        <v>84</v>
      </c>
      <c r="D5" s="1">
        <v>42</v>
      </c>
      <c r="E5" s="1">
        <v>42</v>
      </c>
      <c r="F5" s="1">
        <v>42</v>
      </c>
      <c r="G5" s="1">
        <v>42</v>
      </c>
      <c r="H5" s="1">
        <v>42</v>
      </c>
      <c r="I5" s="1"/>
      <c r="J5" s="1">
        <v>42</v>
      </c>
      <c r="K5" s="1">
        <v>42</v>
      </c>
      <c r="L5" s="1">
        <v>12</v>
      </c>
      <c r="M5" s="1">
        <v>12</v>
      </c>
    </row>
    <row r="6" spans="1:13" x14ac:dyDescent="0.25">
      <c r="A6" s="1" t="s">
        <v>29</v>
      </c>
      <c r="B6" s="1"/>
      <c r="C6" s="1">
        <v>300</v>
      </c>
      <c r="D6" s="1"/>
      <c r="E6" s="1"/>
      <c r="F6" s="1">
        <v>60</v>
      </c>
      <c r="G6" s="1"/>
      <c r="H6" s="1">
        <v>300</v>
      </c>
      <c r="I6" s="1"/>
      <c r="J6" s="1"/>
      <c r="K6" s="1"/>
      <c r="L6" s="1">
        <v>12</v>
      </c>
      <c r="M6" s="1">
        <v>12</v>
      </c>
    </row>
    <row r="7" spans="1:13" x14ac:dyDescent="0.25">
      <c r="A7" s="5" t="s">
        <v>30</v>
      </c>
      <c r="B7" s="1">
        <v>180</v>
      </c>
      <c r="C7" s="1"/>
      <c r="D7" s="1"/>
      <c r="E7" s="1"/>
      <c r="F7" s="1">
        <v>60</v>
      </c>
      <c r="G7" s="1"/>
      <c r="H7" s="1"/>
      <c r="I7" s="1"/>
      <c r="J7" s="1"/>
      <c r="K7" s="1"/>
      <c r="L7" s="1"/>
      <c r="M7" s="1"/>
    </row>
    <row r="8" spans="1:13" x14ac:dyDescent="0.25">
      <c r="A8" s="5" t="s">
        <v>34</v>
      </c>
      <c r="B8" s="1"/>
      <c r="C8" s="1">
        <v>60</v>
      </c>
      <c r="D8" s="1">
        <v>60</v>
      </c>
      <c r="E8" s="1">
        <v>36</v>
      </c>
      <c r="F8" s="1">
        <v>144</v>
      </c>
      <c r="G8" s="1">
        <v>36</v>
      </c>
      <c r="H8" s="1">
        <v>60</v>
      </c>
      <c r="I8" s="1"/>
      <c r="J8" s="1">
        <v>60</v>
      </c>
      <c r="K8" s="1"/>
      <c r="L8" s="1">
        <v>36</v>
      </c>
      <c r="M8" s="1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A2" sqref="A2"/>
    </sheetView>
  </sheetViews>
  <sheetFormatPr baseColWidth="10" defaultRowHeight="15" x14ac:dyDescent="0.25"/>
  <cols>
    <col min="1" max="1" width="32.140625" bestFit="1" customWidth="1"/>
  </cols>
  <sheetData>
    <row r="1" spans="1:13" x14ac:dyDescent="0.25">
      <c r="B1" s="1" t="s">
        <v>1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6</v>
      </c>
      <c r="J1" s="1" t="s">
        <v>20</v>
      </c>
      <c r="K1" s="1" t="s">
        <v>21</v>
      </c>
      <c r="L1" s="1" t="s">
        <v>22</v>
      </c>
      <c r="M1" s="1" t="s">
        <v>12</v>
      </c>
    </row>
    <row r="2" spans="1:13" ht="27.75" customHeight="1" x14ac:dyDescent="0.25">
      <c r="A2" s="3" t="s">
        <v>0</v>
      </c>
    </row>
    <row r="3" spans="1:13" x14ac:dyDescent="0.25">
      <c r="A3" s="1" t="s">
        <v>24</v>
      </c>
      <c r="B3" s="1"/>
      <c r="C3" s="1"/>
      <c r="D3" s="1"/>
      <c r="E3" s="1">
        <v>12</v>
      </c>
      <c r="F3" s="1">
        <v>12</v>
      </c>
      <c r="G3" s="1"/>
      <c r="H3" s="1"/>
      <c r="I3" s="1">
        <v>12</v>
      </c>
      <c r="J3" s="1"/>
      <c r="K3" s="1"/>
      <c r="L3" s="1">
        <v>6</v>
      </c>
      <c r="M3" s="1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N8" sqref="N8"/>
    </sheetView>
  </sheetViews>
  <sheetFormatPr baseColWidth="10" defaultRowHeight="15" x14ac:dyDescent="0.25"/>
  <cols>
    <col min="1" max="1" width="31" bestFit="1" customWidth="1"/>
    <col min="2" max="14" width="7.7109375" customWidth="1"/>
  </cols>
  <sheetData>
    <row r="1" spans="1:14" ht="15.75" thickBot="1" x14ac:dyDescent="0.3"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17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ht="15.75" thickBot="1" x14ac:dyDescent="0.3">
      <c r="A2" s="2" t="s">
        <v>28</v>
      </c>
      <c r="B2" s="2">
        <v>840</v>
      </c>
      <c r="C2" s="2">
        <v>912</v>
      </c>
      <c r="D2" s="2">
        <v>564</v>
      </c>
      <c r="E2" s="2">
        <v>120</v>
      </c>
      <c r="F2" s="2">
        <v>840</v>
      </c>
      <c r="G2" s="2">
        <v>336</v>
      </c>
      <c r="H2" s="2">
        <v>420</v>
      </c>
      <c r="I2" s="2"/>
      <c r="J2" s="2">
        <v>420</v>
      </c>
      <c r="K2" s="2">
        <v>420</v>
      </c>
      <c r="L2" s="2"/>
      <c r="M2" s="2">
        <v>336</v>
      </c>
      <c r="N2" s="2">
        <v>336</v>
      </c>
    </row>
    <row r="3" spans="1:14" ht="27.75" customHeight="1" x14ac:dyDescent="0.25">
      <c r="A3" s="3" t="s">
        <v>0</v>
      </c>
    </row>
    <row r="4" spans="1:14" x14ac:dyDescent="0.25">
      <c r="A4" s="1" t="s">
        <v>32</v>
      </c>
      <c r="B4" s="1">
        <v>84</v>
      </c>
      <c r="C4" s="1">
        <v>84</v>
      </c>
      <c r="D4" s="1">
        <v>42</v>
      </c>
      <c r="E4" s="1">
        <v>42</v>
      </c>
      <c r="F4" s="1">
        <v>42</v>
      </c>
      <c r="G4" s="1">
        <v>42</v>
      </c>
      <c r="H4" s="1">
        <v>42</v>
      </c>
      <c r="I4" s="1"/>
      <c r="J4" s="1"/>
      <c r="K4" s="1">
        <v>42</v>
      </c>
      <c r="L4" s="1">
        <v>42</v>
      </c>
      <c r="M4" s="1">
        <v>12</v>
      </c>
      <c r="N4" s="1">
        <v>12</v>
      </c>
    </row>
    <row r="5" spans="1:14" x14ac:dyDescent="0.25">
      <c r="A5" s="1" t="s">
        <v>31</v>
      </c>
      <c r="B5" s="1"/>
      <c r="C5" s="1">
        <v>300</v>
      </c>
      <c r="D5" s="1"/>
      <c r="E5" s="1"/>
      <c r="F5" s="1">
        <v>60</v>
      </c>
      <c r="G5" s="1"/>
      <c r="H5" s="1">
        <v>300</v>
      </c>
      <c r="I5" s="1"/>
      <c r="J5" s="1"/>
      <c r="K5" s="1"/>
      <c r="L5" s="1"/>
      <c r="M5" s="1">
        <v>12</v>
      </c>
      <c r="N5" s="1">
        <v>12</v>
      </c>
    </row>
    <row r="6" spans="1:14" x14ac:dyDescent="0.25">
      <c r="A6" s="1" t="s">
        <v>33</v>
      </c>
      <c r="B6" s="1">
        <v>180</v>
      </c>
      <c r="C6" s="1"/>
      <c r="D6" s="1"/>
      <c r="E6" s="1"/>
      <c r="F6" s="1">
        <v>60</v>
      </c>
      <c r="G6" s="1"/>
      <c r="H6" s="1"/>
      <c r="I6" s="1"/>
      <c r="J6" s="1"/>
      <c r="K6" s="1"/>
      <c r="L6" s="1"/>
      <c r="M6" s="1"/>
      <c r="N6" s="1"/>
    </row>
    <row r="7" spans="1:14" x14ac:dyDescent="0.25">
      <c r="A7" s="1" t="s">
        <v>35</v>
      </c>
      <c r="B7" s="1"/>
      <c r="C7" s="1">
        <v>60</v>
      </c>
      <c r="D7" s="1">
        <v>60</v>
      </c>
      <c r="E7" s="1">
        <v>36</v>
      </c>
      <c r="F7" s="1">
        <v>144</v>
      </c>
      <c r="G7" s="1">
        <v>36</v>
      </c>
      <c r="H7" s="1">
        <v>60</v>
      </c>
      <c r="I7" s="1"/>
      <c r="J7" s="1"/>
      <c r="K7" s="1">
        <v>60</v>
      </c>
      <c r="L7" s="1"/>
      <c r="M7" s="1">
        <v>36</v>
      </c>
      <c r="N7" s="1">
        <v>24</v>
      </c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5.7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5.75" thickBot="1" x14ac:dyDescent="0.3">
      <c r="A13" s="2" t="s">
        <v>27</v>
      </c>
      <c r="B13" s="2">
        <f>+B2-SUM(B4:B12)</f>
        <v>576</v>
      </c>
      <c r="C13" s="2">
        <f t="shared" ref="C13:N13" si="0">+C2-SUM(C4:C12)</f>
        <v>468</v>
      </c>
      <c r="D13" s="2">
        <f t="shared" si="0"/>
        <v>462</v>
      </c>
      <c r="E13" s="2">
        <f t="shared" si="0"/>
        <v>42</v>
      </c>
      <c r="F13" s="2">
        <f t="shared" si="0"/>
        <v>534</v>
      </c>
      <c r="G13" s="2">
        <f t="shared" si="0"/>
        <v>258</v>
      </c>
      <c r="H13" s="2">
        <f t="shared" si="0"/>
        <v>18</v>
      </c>
      <c r="I13" s="2">
        <f t="shared" si="0"/>
        <v>0</v>
      </c>
      <c r="J13" s="2"/>
      <c r="K13" s="2">
        <f t="shared" si="0"/>
        <v>318</v>
      </c>
      <c r="L13" s="2">
        <f t="shared" si="0"/>
        <v>-42</v>
      </c>
      <c r="M13" s="2">
        <f t="shared" si="0"/>
        <v>276</v>
      </c>
      <c r="N13" s="2">
        <f t="shared" si="0"/>
        <v>288</v>
      </c>
    </row>
  </sheetData>
  <printOptions horizontalCentered="1"/>
  <pageMargins left="0.39" right="0.41" top="1.26" bottom="0.74803149606299213" header="0.31496062992125984" footer="0.31496062992125984"/>
  <pageSetup paperSize="9" orientation="landscape" r:id="rId1"/>
  <headerFooter>
    <oddHeader>&amp;LDomaine AF GROS&amp;CRESERVATIONS MILLESIME 2012
CLIENTS CPA&amp;R&amp;D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AFG 2012</vt:lpstr>
      <vt:lpstr>FP 2012</vt:lpstr>
      <vt:lpstr>AFG 2012 - USA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2014-04-17T07:54:34Z</cp:lastPrinted>
  <dcterms:created xsi:type="dcterms:W3CDTF">2014-02-06T13:09:03Z</dcterms:created>
  <dcterms:modified xsi:type="dcterms:W3CDTF">2014-04-17T07:54:38Z</dcterms:modified>
</cp:coreProperties>
</file>