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2" windowWidth="11568" windowHeight="6432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E20" i="1"/>
  <c r="E21" i="1" l="1"/>
  <c r="F21" i="1"/>
  <c r="G20" i="1"/>
  <c r="G21" i="1" s="1"/>
  <c r="E22" i="1" l="1"/>
  <c r="F22" i="1"/>
  <c r="G22" i="1"/>
</calcChain>
</file>

<file path=xl/sharedStrings.xml><?xml version="1.0" encoding="utf-8"?>
<sst xmlns="http://schemas.openxmlformats.org/spreadsheetml/2006/main" count="24" uniqueCount="24">
  <si>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</si>
  <si>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</si>
  <si>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</si>
  <si>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</si>
  <si>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</si>
  <si>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</si>
  <si>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</si>
  <si>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</si>
  <si>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LE CHAI PRIVE</t>
  </si>
  <si>
    <t>TAVERNE ALSACIENNE</t>
  </si>
  <si>
    <t>VINTAGES</t>
  </si>
  <si>
    <t>DOMAINE AF GROS ETAT DES VENTES AU 31 JUILLET  2014</t>
  </si>
  <si>
    <t>TVA 20 %</t>
  </si>
  <si>
    <t>DISTRIVINS</t>
  </si>
  <si>
    <t>HUGEL ET FILS</t>
  </si>
  <si>
    <t>SEASENS</t>
  </si>
  <si>
    <t>HOTEL CAP ESTEL</t>
  </si>
  <si>
    <t>CHÂTEAU MESSARDIERE</t>
  </si>
  <si>
    <t>PHILIPPE JACQUELINET</t>
  </si>
  <si>
    <t>RESTAURANT LA TAVERNE</t>
  </si>
  <si>
    <t>SARL TRENTE TROIS</t>
  </si>
  <si>
    <t xml:space="preserve"> </t>
  </si>
  <si>
    <t>IDEALWINE</t>
  </si>
  <si>
    <t>Nom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</si>
</sst>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9" fontId="1" fillId="0" borderId="3" xfId="1" applyNumberFormat="1" applyBorder="1" applyAlignment="1">
      <alignment horizontal="center"/>
    </xf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4" xfId="1" applyFont="1" applyBorder="1" applyAlignment="1">
      <alignment horizontal="center"/>
    </xf>
    <xf numFmtId="0" fontId="10" fillId="0" borderId="1" xfId="0" applyFont="1" applyBorder="1"/>
    <xf numFmtId="2" fontId="7" fillId="0" borderId="2" xfId="1" applyNumberFormat="1" applyFont="1" applyBorder="1" applyAlignment="1">
      <alignment horizontal="right"/>
    </xf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B4" workbookViewId="0">
      <selection activeCell="G18" sqref="G18"/>
    </sheetView>
  </sheetViews>
  <sheetFormatPr baseColWidth="10" defaultRowHeight="14.4" x14ac:dyDescent="0.3"/>
  <cols>
    <col min="1" max="1" width="5.33203125" customWidth="1"/>
    <col min="2" max="3" width="12.6640625" bestFit="1" customWidth="1"/>
    <col min="4" max="4" width="29.44140625" bestFit="1" customWidth="1"/>
    <col min="5" max="5" width="18.88671875" customWidth="1"/>
    <col min="6" max="6" width="18.88671875" bestFit="1" customWidth="1"/>
    <col min="7" max="7" width="25.109375" customWidth="1"/>
  </cols>
  <sheetData>
    <row r="1" spans="2:8" ht="15.6" x14ac:dyDescent="0.3">
      <c r="B1" s="29" t="s">
        <v>3</v>
      </c>
      <c r="C1" s="29"/>
      <c r="D1" s="29"/>
      <c r="E1" s="29"/>
      <c r="F1" s="29"/>
      <c r="G1" s="29"/>
      <c r="H1" s="29"/>
    </row>
    <row r="2" spans="2:8" ht="15.6" x14ac:dyDescent="0.3">
      <c r="B2" s="4"/>
      <c r="C2" s="4"/>
      <c r="D2" s="4"/>
      <c r="E2" s="4"/>
      <c r="F2" s="4"/>
      <c r="G2" s="4"/>
      <c r="H2" s="4"/>
    </row>
    <row r="3" spans="2:8" ht="15.6" x14ac:dyDescent="0.3">
      <c r="B3" s="29" t="s">
        <v>11</v>
      </c>
      <c r="C3" s="29"/>
      <c r="D3" s="29"/>
      <c r="E3" s="29"/>
      <c r="F3" s="29"/>
      <c r="G3" s="29"/>
      <c r="H3" s="29"/>
    </row>
    <row r="4" spans="2:8" x14ac:dyDescent="0.3">
      <c r="B4" s="7"/>
      <c r="C4" s="7"/>
      <c r="D4" s="7"/>
      <c r="E4" s="7"/>
      <c r="F4" s="7"/>
      <c r="G4" s="7"/>
      <c r="H4" s="1"/>
    </row>
    <row r="5" spans="2:8" x14ac:dyDescent="0.3">
      <c r="B5" s="7"/>
      <c r="C5" s="7"/>
      <c r="D5" s="7"/>
      <c r="E5" s="7"/>
      <c r="F5" s="7"/>
      <c r="G5" s="8"/>
      <c r="H5" s="6"/>
    </row>
    <row r="6" spans="2:8" ht="15.6" x14ac:dyDescent="0.3">
      <c r="B6" s="9" t="s">
        <v>0</v>
      </c>
      <c r="C6" s="9" t="s">
        <v>1</v>
      </c>
      <c r="D6" s="9" t="s">
        <v>23</v>
      </c>
      <c r="E6" s="16" t="s">
        <v>2</v>
      </c>
      <c r="F6" s="16" t="s">
        <v>6</v>
      </c>
      <c r="G6" s="17" t="s">
        <v>7</v>
      </c>
      <c r="H6" s="1"/>
    </row>
    <row r="7" spans="2:8" ht="15.6" x14ac:dyDescent="0.3">
      <c r="B7" s="10">
        <v>41585</v>
      </c>
      <c r="C7" s="9">
        <v>8820</v>
      </c>
      <c r="D7" s="11" t="s">
        <v>9</v>
      </c>
      <c r="E7" s="24">
        <v>827.4</v>
      </c>
      <c r="F7" s="11"/>
      <c r="G7" s="15">
        <v>83.4</v>
      </c>
    </row>
    <row r="8" spans="2:8" ht="15.6" x14ac:dyDescent="0.3">
      <c r="B8" s="10">
        <v>41585</v>
      </c>
      <c r="C8" s="9">
        <v>8821</v>
      </c>
      <c r="D8" s="11" t="s">
        <v>8</v>
      </c>
      <c r="E8" s="24">
        <v>1217.0999999999999</v>
      </c>
      <c r="F8" s="11"/>
      <c r="G8" s="15">
        <v>122.1</v>
      </c>
    </row>
    <row r="9" spans="2:8" ht="15.6" x14ac:dyDescent="0.3">
      <c r="B9" s="10">
        <v>41618</v>
      </c>
      <c r="C9" s="9">
        <v>8858</v>
      </c>
      <c r="D9" s="11" t="s">
        <v>10</v>
      </c>
      <c r="E9" s="24">
        <v>867</v>
      </c>
      <c r="F9" s="11"/>
      <c r="G9" s="15">
        <v>87</v>
      </c>
    </row>
    <row r="10" spans="2:8" ht="15.6" x14ac:dyDescent="0.3">
      <c r="B10" s="10">
        <v>41752</v>
      </c>
      <c r="C10" s="9">
        <v>8902</v>
      </c>
      <c r="D10" s="11" t="s">
        <v>13</v>
      </c>
      <c r="E10" s="24">
        <v>1014</v>
      </c>
      <c r="F10" s="11"/>
      <c r="G10" s="15">
        <v>102</v>
      </c>
    </row>
    <row r="11" spans="2:8" ht="15.6" x14ac:dyDescent="0.3">
      <c r="B11" s="10">
        <v>41773</v>
      </c>
      <c r="C11" s="9">
        <v>8918</v>
      </c>
      <c r="D11" s="11" t="s">
        <v>16</v>
      </c>
      <c r="E11" s="24">
        <v>373.2</v>
      </c>
      <c r="F11" s="11"/>
      <c r="G11" s="15">
        <v>37.200000000000003</v>
      </c>
    </row>
    <row r="12" spans="2:8" ht="15.6" x14ac:dyDescent="0.3">
      <c r="B12" s="10">
        <v>41778</v>
      </c>
      <c r="C12" s="9">
        <v>8926</v>
      </c>
      <c r="D12" s="11" t="s">
        <v>14</v>
      </c>
      <c r="E12" s="24">
        <v>1885</v>
      </c>
      <c r="F12" s="28"/>
      <c r="G12" s="15">
        <v>213</v>
      </c>
    </row>
    <row r="13" spans="2:8" ht="15.6" x14ac:dyDescent="0.3">
      <c r="B13" s="10">
        <v>41778</v>
      </c>
      <c r="C13" s="9">
        <v>8927</v>
      </c>
      <c r="D13" s="11" t="s">
        <v>15</v>
      </c>
      <c r="E13" s="24">
        <v>493.2</v>
      </c>
      <c r="F13" s="28"/>
      <c r="G13" s="15">
        <v>25.2</v>
      </c>
    </row>
    <row r="14" spans="2:8" ht="15.6" x14ac:dyDescent="0.3">
      <c r="B14" s="10">
        <v>41808</v>
      </c>
      <c r="C14" s="9">
        <v>8944</v>
      </c>
      <c r="D14" s="11" t="s">
        <v>17</v>
      </c>
      <c r="E14" s="24">
        <v>1073.4000000000001</v>
      </c>
      <c r="F14" s="28">
        <v>107.4</v>
      </c>
      <c r="G14" s="15"/>
    </row>
    <row r="15" spans="2:8" ht="15.6" x14ac:dyDescent="0.3">
      <c r="B15" s="10">
        <v>41816</v>
      </c>
      <c r="C15" s="9">
        <v>8953</v>
      </c>
      <c r="D15" s="11" t="s">
        <v>18</v>
      </c>
      <c r="E15" s="24">
        <v>3746.4</v>
      </c>
      <c r="F15" s="28">
        <v>374.4</v>
      </c>
      <c r="G15" s="15"/>
    </row>
    <row r="16" spans="2:8" ht="15.6" x14ac:dyDescent="0.3">
      <c r="B16" s="10">
        <v>41816</v>
      </c>
      <c r="C16" s="9">
        <v>8955</v>
      </c>
      <c r="D16" s="11" t="s">
        <v>19</v>
      </c>
      <c r="E16" s="24">
        <v>773.4</v>
      </c>
      <c r="F16" s="28"/>
      <c r="G16" s="15">
        <v>77.400000000000006</v>
      </c>
    </row>
    <row r="17" spans="2:8" ht="15.6" x14ac:dyDescent="0.3">
      <c r="B17" s="10">
        <v>41829</v>
      </c>
      <c r="C17" s="9">
        <v>8961</v>
      </c>
      <c r="D17" s="11" t="s">
        <v>20</v>
      </c>
      <c r="E17" s="24">
        <v>373.2</v>
      </c>
      <c r="F17" s="28">
        <v>26.4</v>
      </c>
      <c r="G17" s="15"/>
    </row>
    <row r="18" spans="2:8" ht="15.6" x14ac:dyDescent="0.3">
      <c r="B18" s="10">
        <v>41841</v>
      </c>
      <c r="C18" s="9">
        <v>8987</v>
      </c>
      <c r="D18" s="11" t="s">
        <v>22</v>
      </c>
      <c r="E18" s="24">
        <v>2743</v>
      </c>
      <c r="F18" s="28">
        <v>275</v>
      </c>
      <c r="G18" s="15"/>
    </row>
    <row r="19" spans="2:8" ht="15.6" x14ac:dyDescent="0.3">
      <c r="B19" s="10"/>
      <c r="C19" s="9"/>
      <c r="D19" s="11"/>
      <c r="E19" s="28"/>
      <c r="F19" s="28"/>
      <c r="G19" s="15"/>
    </row>
    <row r="20" spans="2:8" ht="15.6" x14ac:dyDescent="0.3">
      <c r="B20" s="10"/>
      <c r="C20" s="9"/>
      <c r="D20" s="27" t="s">
        <v>4</v>
      </c>
      <c r="E20" s="18">
        <f>SUM(E7:E18)</f>
        <v>15386.3</v>
      </c>
      <c r="F20" s="25">
        <f>SUM(F7:F18)</f>
        <v>783.19999999999993</v>
      </c>
      <c r="G20" s="20">
        <f>SUM(G7:G17)</f>
        <v>747.30000000000007</v>
      </c>
    </row>
    <row r="21" spans="2:8" ht="15.6" x14ac:dyDescent="0.3">
      <c r="B21" s="10"/>
      <c r="C21" s="9"/>
      <c r="D21" s="27" t="s">
        <v>12</v>
      </c>
      <c r="E21" s="18">
        <f>E20*20/100</f>
        <v>3077.26</v>
      </c>
      <c r="F21" s="25">
        <f>+F20*20/100</f>
        <v>156.63999999999999</v>
      </c>
      <c r="G21" s="20">
        <f>G20*20/100</f>
        <v>149.46</v>
      </c>
      <c r="H21" t="s">
        <v>21</v>
      </c>
    </row>
    <row r="22" spans="2:8" ht="15.6" x14ac:dyDescent="0.3">
      <c r="B22" s="10"/>
      <c r="C22" s="22"/>
      <c r="D22" s="27" t="s">
        <v>5</v>
      </c>
      <c r="E22" s="19">
        <f>SUM(E20:E21)</f>
        <v>18463.559999999998</v>
      </c>
      <c r="F22" s="25">
        <f>+F20+F21</f>
        <v>939.83999999999992</v>
      </c>
      <c r="G22" s="26">
        <f>SUM(G20:G21)</f>
        <v>896.7600000000001</v>
      </c>
    </row>
    <row r="23" spans="2:8" x14ac:dyDescent="0.3">
      <c r="B23" s="21"/>
      <c r="C23" s="21"/>
      <c r="D23" s="21"/>
      <c r="E23" s="21"/>
      <c r="F23" s="21"/>
      <c r="G23" s="23"/>
    </row>
    <row r="24" spans="2:8" ht="15.6" x14ac:dyDescent="0.3">
      <c r="B24" s="12"/>
      <c r="C24" s="13"/>
    </row>
    <row r="25" spans="2:8" ht="15.6" x14ac:dyDescent="0.3">
      <c r="B25" s="12"/>
      <c r="C25" s="13"/>
    </row>
    <row r="26" spans="2:8" ht="15.6" x14ac:dyDescent="0.3">
      <c r="B26" s="13"/>
      <c r="C26" s="13"/>
    </row>
    <row r="27" spans="2:8" ht="15.6" x14ac:dyDescent="0.3">
      <c r="B27" s="14"/>
      <c r="C27" s="14"/>
    </row>
    <row r="28" spans="2:8" ht="20.399999999999999" x14ac:dyDescent="0.35">
      <c r="B28" s="1"/>
      <c r="C28" s="1"/>
      <c r="D28" s="1"/>
      <c r="E28" s="1"/>
      <c r="F28" s="1"/>
      <c r="G28" s="3"/>
    </row>
    <row r="29" spans="2:8" ht="20.399999999999999" x14ac:dyDescent="0.35">
      <c r="B29" s="1"/>
      <c r="C29" s="1"/>
      <c r="D29" s="1"/>
      <c r="E29" s="1"/>
      <c r="F29" s="1"/>
      <c r="G29" s="2"/>
    </row>
    <row r="30" spans="2:8" ht="20.399999999999999" x14ac:dyDescent="0.35">
      <c r="B30" s="1"/>
      <c r="C30" s="1"/>
      <c r="D30" s="1"/>
      <c r="E30" s="1"/>
      <c r="F30" s="1"/>
      <c r="G30" s="2"/>
    </row>
    <row r="31" spans="2:8" ht="20.399999999999999" x14ac:dyDescent="0.35">
      <c r="B31" s="1"/>
      <c r="C31" s="1"/>
      <c r="D31" s="14"/>
      <c r="E31" s="1"/>
      <c r="F31" s="1"/>
      <c r="G31" s="3"/>
    </row>
    <row r="34" spans="1:5" x14ac:dyDescent="0.3">
      <c r="A34" s="5"/>
      <c r="B34" s="5"/>
      <c r="C34" s="5"/>
      <c r="D34" s="5"/>
      <c r="E34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2014-07-21T12:27:44Z</cp:lastPrinted>
  <dcterms:created xsi:type="dcterms:W3CDTF">2008-12-15T10:39:24Z</dcterms:created>
  <dcterms:modified xsi:type="dcterms:W3CDTF">2014-09-24T14:37:29Z</dcterms:modified>
</cp:coreProperties>
</file>