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1565" windowHeight="6435"/>
  </bookViews>
  <sheets>
    <sheet name="Feuil1" sheetId="1" r:id="rId1"/>
    <sheet name="Feuil2" sheetId="2" r:id="rId2"/>
    <sheet name="Feuil3" sheetId="3" r:id="rId3"/>
  </sheets>
  <calcPr calcId="124519" refMode="R1C1"/>
</workbook>
</file>

<file path=xl/calcChain.xml><?xml version="1.0" encoding="utf-8"?>
<calcChain xmlns="http://schemas.openxmlformats.org/spreadsheetml/2006/main">
  <c r="F31" i="1"/>
  <c r="F32" s="1"/>
  <c r="G31"/>
  <c r="G32" s="1"/>
  <c r="G33" s="1"/>
  <c r="E31"/>
  <c r="E32" s="1"/>
  <c r="F33" l="1"/>
  <c r="E33"/>
</calcChain>
</file>

<file path=xl/sharedStrings.xml><?xml version="1.0" encoding="utf-8"?>
<sst xmlns="http://schemas.openxmlformats.org/spreadsheetml/2006/main" count="32" uniqueCount="28">
  <si>
    <t>DATE</t>
  </si>
  <si>
    <t>Num facture</t>
  </si>
  <si>
    <t>nom client</t>
  </si>
  <si>
    <t>MONTANT</t>
  </si>
  <si>
    <t>TVA 19,6 %</t>
  </si>
  <si>
    <t>LE MEILLEUR DU VIN</t>
  </si>
  <si>
    <t>HT</t>
  </si>
  <si>
    <t>TOTAL HT</t>
  </si>
  <si>
    <t>TTC</t>
  </si>
  <si>
    <t>DOMAINE AF GROS ETAT DES VENTES AU 31/07/2012</t>
  </si>
  <si>
    <t>REST LOU FASSUM</t>
  </si>
  <si>
    <t>GORGES DE PENNAFORT</t>
  </si>
  <si>
    <t>PARIS CAVE</t>
  </si>
  <si>
    <t>VILLA BELROSE</t>
  </si>
  <si>
    <t>DA VINI CODE</t>
  </si>
  <si>
    <t>MIL ET ZIM</t>
  </si>
  <si>
    <t>LOISIR SOLEIL</t>
  </si>
  <si>
    <t>HOTEL CASTELLET</t>
  </si>
  <si>
    <t>CAVE ELZEVIR</t>
  </si>
  <si>
    <t>LE CASTELLET</t>
  </si>
  <si>
    <t>CAVE CARNOT</t>
  </si>
  <si>
    <t>DISTRIVINS</t>
  </si>
  <si>
    <t>COMM EN ATTENTE</t>
  </si>
  <si>
    <t>COMMISSION  A REGLER</t>
  </si>
  <si>
    <t>RES  LOU FASSUM</t>
  </si>
  <si>
    <t>CHATEAU D'ANDLAU</t>
  </si>
  <si>
    <t xml:space="preserve">VALEUR REGLEE PAR CHEQUE SOIT </t>
  </si>
  <si>
    <t>1341.68 EUROS LE 13/09/2012</t>
  </si>
</sst>
</file>

<file path=xl/styles.xml><?xml version="1.0" encoding="utf-8"?>
<styleSheet xmlns="http://schemas.openxmlformats.org/spreadsheetml/2006/main">
  <numFmts count="1">
    <numFmt numFmtId="44" formatCode="_-* #,##0.00\ &quot;€&quot;_-;\-* #,##0.00\ &quot;€&quot;_-;_-* &quot;-&quot;??\ &quot;€&quot;_-;_-@_-"/>
  </numFmts>
  <fonts count="14">
    <font>
      <sz val="11"/>
      <color theme="1"/>
      <name val="Calibri"/>
      <family val="2"/>
      <scheme val="minor"/>
    </font>
    <font>
      <sz val="10"/>
      <name val="Arial"/>
    </font>
    <font>
      <sz val="16"/>
      <name val="Arial"/>
      <family val="2"/>
    </font>
    <font>
      <b/>
      <sz val="12"/>
      <color indexed="12"/>
      <name val="Arial"/>
      <family val="2"/>
    </font>
    <font>
      <sz val="9"/>
      <name val="Arial"/>
      <family val="2"/>
    </font>
    <font>
      <sz val="16"/>
      <color rgb="FFFF0000"/>
      <name val="Arial"/>
      <family val="2"/>
    </font>
    <font>
      <b/>
      <sz val="11"/>
      <color theme="1"/>
      <name val="Calibri"/>
      <family val="2"/>
      <scheme val="minor"/>
    </font>
    <font>
      <sz val="12"/>
      <name val="Arial"/>
      <family val="2"/>
    </font>
    <font>
      <sz val="11"/>
      <name val="Calibri"/>
      <family val="2"/>
      <scheme val="minor"/>
    </font>
    <font>
      <b/>
      <sz val="12"/>
      <name val="Arial"/>
      <family val="2"/>
    </font>
    <font>
      <b/>
      <sz val="12"/>
      <color rgb="FFFF0000"/>
      <name val="Arial"/>
      <family val="2"/>
    </font>
    <font>
      <sz val="10"/>
      <name val="Arial"/>
      <family val="2"/>
    </font>
    <font>
      <b/>
      <sz val="12"/>
      <color rgb="FFC00000"/>
      <name val="Arial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1" fillId="0" borderId="0" xfId="1"/>
    <xf numFmtId="2" fontId="2" fillId="0" borderId="0" xfId="1" applyNumberFormat="1" applyFont="1" applyAlignment="1">
      <alignment horizontal="center"/>
    </xf>
    <xf numFmtId="0" fontId="4" fillId="0" borderId="0" xfId="1" applyFont="1"/>
    <xf numFmtId="2" fontId="5" fillId="0" borderId="0" xfId="1" applyNumberFormat="1" applyFont="1" applyAlignment="1">
      <alignment horizontal="center"/>
    </xf>
    <xf numFmtId="0" fontId="3" fillId="2" borderId="0" xfId="1" applyFont="1" applyFill="1" applyAlignment="1">
      <alignment horizontal="center" wrapText="1"/>
    </xf>
    <xf numFmtId="0" fontId="6" fillId="0" borderId="0" xfId="0" applyFont="1"/>
    <xf numFmtId="0" fontId="8" fillId="0" borderId="0" xfId="0" applyFont="1"/>
    <xf numFmtId="9" fontId="1" fillId="0" borderId="4" xfId="1" applyNumberFormat="1" applyBorder="1" applyAlignment="1">
      <alignment horizontal="center"/>
    </xf>
    <xf numFmtId="0" fontId="1" fillId="0" borderId="0" xfId="1" applyBorder="1"/>
    <xf numFmtId="9" fontId="1" fillId="0" borderId="0" xfId="1" applyNumberFormat="1" applyBorder="1"/>
    <xf numFmtId="0" fontId="9" fillId="0" borderId="1" xfId="1" applyFont="1" applyBorder="1" applyAlignment="1">
      <alignment horizontal="center"/>
    </xf>
    <xf numFmtId="0" fontId="7" fillId="0" borderId="1" xfId="1" applyFont="1" applyBorder="1"/>
    <xf numFmtId="14" fontId="9" fillId="0" borderId="1" xfId="1" applyNumberFormat="1" applyFont="1" applyBorder="1" applyAlignment="1">
      <alignment horizontal="center"/>
    </xf>
    <xf numFmtId="0" fontId="9" fillId="0" borderId="2" xfId="1" applyFont="1" applyBorder="1" applyAlignment="1">
      <alignment horizontal="center"/>
    </xf>
    <xf numFmtId="2" fontId="7" fillId="0" borderId="1" xfId="1" applyNumberFormat="1" applyFont="1" applyBorder="1" applyAlignment="1">
      <alignment horizontal="center"/>
    </xf>
    <xf numFmtId="14" fontId="9" fillId="0" borderId="0" xfId="1" applyNumberFormat="1" applyFont="1" applyBorder="1" applyAlignment="1">
      <alignment horizontal="center"/>
    </xf>
    <xf numFmtId="0" fontId="9" fillId="0" borderId="0" xfId="1" applyFont="1" applyBorder="1" applyAlignment="1">
      <alignment horizontal="center"/>
    </xf>
    <xf numFmtId="0" fontId="9" fillId="3" borderId="1" xfId="1" applyFont="1" applyFill="1" applyBorder="1"/>
    <xf numFmtId="44" fontId="9" fillId="3" borderId="1" xfId="1" applyNumberFormat="1" applyFont="1" applyFill="1" applyBorder="1" applyAlignment="1">
      <alignment horizontal="center"/>
    </xf>
    <xf numFmtId="0" fontId="9" fillId="4" borderId="1" xfId="1" applyFont="1" applyFill="1" applyBorder="1"/>
    <xf numFmtId="44" fontId="9" fillId="3" borderId="1" xfId="1" applyNumberFormat="1" applyFont="1" applyFill="1" applyBorder="1"/>
    <xf numFmtId="0" fontId="7" fillId="0" borderId="0" xfId="1" applyFont="1"/>
    <xf numFmtId="2" fontId="10" fillId="0" borderId="3" xfId="1" applyNumberFormat="1" applyFont="1" applyBorder="1" applyAlignment="1">
      <alignment horizontal="center"/>
    </xf>
    <xf numFmtId="2" fontId="9" fillId="0" borderId="1" xfId="1" applyNumberFormat="1" applyFont="1" applyBorder="1" applyAlignment="1">
      <alignment horizontal="center"/>
    </xf>
    <xf numFmtId="2" fontId="10" fillId="0" borderId="1" xfId="1" applyNumberFormat="1" applyFont="1" applyBorder="1" applyAlignment="1">
      <alignment horizontal="center"/>
    </xf>
    <xf numFmtId="2" fontId="9" fillId="0" borderId="3" xfId="1" applyNumberFormat="1" applyFont="1" applyBorder="1" applyAlignment="1">
      <alignment horizontal="center"/>
    </xf>
    <xf numFmtId="0" fontId="11" fillId="0" borderId="0" xfId="1" applyFont="1"/>
    <xf numFmtId="2" fontId="12" fillId="0" borderId="1" xfId="1" applyNumberFormat="1" applyFont="1" applyBorder="1" applyAlignment="1">
      <alignment horizontal="center"/>
    </xf>
    <xf numFmtId="0" fontId="13" fillId="0" borderId="1" xfId="1" applyFont="1" applyBorder="1" applyAlignment="1">
      <alignment horizontal="center"/>
    </xf>
    <xf numFmtId="0" fontId="13" fillId="0" borderId="2" xfId="1" applyFont="1" applyBorder="1"/>
    <xf numFmtId="2" fontId="9" fillId="4" borderId="1" xfId="1" applyNumberFormat="1" applyFont="1" applyFill="1" applyBorder="1"/>
    <xf numFmtId="2" fontId="12" fillId="0" borderId="3" xfId="1" applyNumberFormat="1" applyFont="1" applyBorder="1" applyAlignment="1">
      <alignment horizontal="center"/>
    </xf>
    <xf numFmtId="0" fontId="3" fillId="2" borderId="0" xfId="1" applyFont="1" applyFill="1" applyAlignment="1">
      <alignment horizontal="center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40"/>
  <sheetViews>
    <sheetView tabSelected="1" topLeftCell="E1" workbookViewId="0">
      <selection activeCell="F11" sqref="F11"/>
    </sheetView>
  </sheetViews>
  <sheetFormatPr baseColWidth="10" defaultRowHeight="15"/>
  <cols>
    <col min="1" max="1" width="5.28515625" customWidth="1"/>
    <col min="2" max="2" width="12.7109375" bestFit="1" customWidth="1"/>
    <col min="3" max="3" width="12" bestFit="1" customWidth="1"/>
    <col min="4" max="4" width="29.42578125" bestFit="1" customWidth="1"/>
    <col min="5" max="5" width="18.85546875" customWidth="1"/>
    <col min="6" max="6" width="18.85546875" bestFit="1" customWidth="1"/>
    <col min="7" max="7" width="25.140625" customWidth="1"/>
  </cols>
  <sheetData>
    <row r="1" spans="2:9" ht="15.75">
      <c r="B1" s="33" t="s">
        <v>5</v>
      </c>
      <c r="C1" s="33"/>
      <c r="D1" s="33"/>
      <c r="E1" s="33"/>
      <c r="F1" s="33"/>
      <c r="G1" s="33"/>
      <c r="H1" s="33"/>
    </row>
    <row r="2" spans="2:9" ht="15.75">
      <c r="B2" s="5"/>
      <c r="C2" s="5"/>
      <c r="D2" s="5"/>
      <c r="E2" s="5"/>
      <c r="F2" s="5"/>
      <c r="G2" s="5"/>
      <c r="H2" s="5"/>
    </row>
    <row r="3" spans="2:9" ht="15.75">
      <c r="B3" s="33" t="s">
        <v>9</v>
      </c>
      <c r="C3" s="33"/>
      <c r="D3" s="33"/>
      <c r="E3" s="33"/>
      <c r="F3" s="33"/>
      <c r="G3" s="33"/>
      <c r="H3" s="33"/>
    </row>
    <row r="4" spans="2:9">
      <c r="B4" s="9"/>
      <c r="C4" s="9"/>
      <c r="D4" s="9"/>
      <c r="E4" s="9"/>
      <c r="F4" s="9"/>
      <c r="G4" s="9"/>
      <c r="H4" s="1"/>
    </row>
    <row r="5" spans="2:9">
      <c r="B5" s="9"/>
      <c r="C5" s="9"/>
      <c r="D5" s="9"/>
      <c r="E5" s="9"/>
      <c r="F5" s="9"/>
      <c r="G5" s="10"/>
      <c r="H5" s="8"/>
    </row>
    <row r="6" spans="2:9" ht="15.75">
      <c r="B6" s="11" t="s">
        <v>0</v>
      </c>
      <c r="C6" s="11" t="s">
        <v>1</v>
      </c>
      <c r="D6" s="11" t="s">
        <v>2</v>
      </c>
      <c r="E6" s="29" t="s">
        <v>3</v>
      </c>
      <c r="F6" s="29" t="s">
        <v>22</v>
      </c>
      <c r="G6" s="30" t="s">
        <v>23</v>
      </c>
      <c r="H6" s="1"/>
    </row>
    <row r="7" spans="2:9" ht="15.75">
      <c r="B7" s="11"/>
      <c r="C7" s="11"/>
      <c r="D7" s="11"/>
      <c r="E7" s="11" t="s">
        <v>6</v>
      </c>
      <c r="F7" s="11"/>
      <c r="G7" s="12"/>
      <c r="H7" s="1"/>
    </row>
    <row r="8" spans="2:9" ht="15.75">
      <c r="B8" s="13">
        <v>40959</v>
      </c>
      <c r="C8" s="11">
        <v>8219</v>
      </c>
      <c r="D8" s="14" t="s">
        <v>19</v>
      </c>
      <c r="E8" s="14">
        <v>1047.5999999999999</v>
      </c>
      <c r="F8" s="14"/>
      <c r="G8" s="23">
        <v>106.8</v>
      </c>
      <c r="H8" s="3"/>
      <c r="I8" s="7"/>
    </row>
    <row r="9" spans="2:9" ht="15.75">
      <c r="B9" s="13">
        <v>40995</v>
      </c>
      <c r="C9" s="11">
        <v>8252</v>
      </c>
      <c r="D9" s="14" t="s">
        <v>10</v>
      </c>
      <c r="E9" s="14">
        <v>70.2</v>
      </c>
      <c r="F9" s="14"/>
      <c r="G9" s="23">
        <v>7.2</v>
      </c>
      <c r="H9" s="1"/>
    </row>
    <row r="10" spans="2:9" ht="15.75">
      <c r="B10" s="13">
        <v>40990</v>
      </c>
      <c r="C10" s="11">
        <v>8254</v>
      </c>
      <c r="D10" s="14" t="s">
        <v>11</v>
      </c>
      <c r="E10" s="14">
        <v>1707.75</v>
      </c>
      <c r="F10" s="14"/>
      <c r="G10" s="23">
        <v>147.76</v>
      </c>
      <c r="H10" s="1"/>
    </row>
    <row r="11" spans="2:9" ht="15.75">
      <c r="B11" s="13">
        <v>40997</v>
      </c>
      <c r="C11" s="11">
        <v>8261</v>
      </c>
      <c r="D11" s="14" t="s">
        <v>12</v>
      </c>
      <c r="E11" s="14">
        <v>480.3</v>
      </c>
      <c r="F11" s="14"/>
      <c r="G11" s="23">
        <v>48.3</v>
      </c>
      <c r="H11" s="1"/>
    </row>
    <row r="12" spans="2:9" ht="15.75">
      <c r="B12" s="13">
        <v>41002</v>
      </c>
      <c r="C12" s="11">
        <v>8274</v>
      </c>
      <c r="D12" s="14" t="s">
        <v>13</v>
      </c>
      <c r="E12" s="14">
        <v>787.05</v>
      </c>
      <c r="F12" s="14"/>
      <c r="G12" s="23">
        <v>76.349999999999994</v>
      </c>
      <c r="H12" s="1"/>
    </row>
    <row r="13" spans="2:9" ht="15.75">
      <c r="B13" s="13">
        <v>41002</v>
      </c>
      <c r="C13" s="11">
        <v>8276</v>
      </c>
      <c r="D13" s="14" t="s">
        <v>14</v>
      </c>
      <c r="E13" s="14">
        <v>1514.1</v>
      </c>
      <c r="F13" s="14"/>
      <c r="G13" s="32">
        <v>152.1</v>
      </c>
      <c r="H13" s="27"/>
    </row>
    <row r="14" spans="2:9" ht="15.75">
      <c r="B14" s="13">
        <v>41011</v>
      </c>
      <c r="C14" s="11">
        <v>8291</v>
      </c>
      <c r="D14" s="11" t="s">
        <v>17</v>
      </c>
      <c r="E14" s="11">
        <v>667.2</v>
      </c>
      <c r="F14" s="11"/>
      <c r="G14" s="23">
        <v>67.2</v>
      </c>
      <c r="H14" s="1"/>
    </row>
    <row r="15" spans="2:9" ht="15.75">
      <c r="B15" s="13">
        <v>41011</v>
      </c>
      <c r="C15" s="11">
        <v>8292</v>
      </c>
      <c r="D15" s="11" t="s">
        <v>15</v>
      </c>
      <c r="E15" s="11">
        <v>614.4</v>
      </c>
      <c r="F15" s="11"/>
      <c r="G15" s="23">
        <v>62.4</v>
      </c>
      <c r="H15" s="1"/>
    </row>
    <row r="16" spans="2:9" ht="15.75">
      <c r="B16" s="13">
        <v>41011</v>
      </c>
      <c r="C16" s="11">
        <v>8293</v>
      </c>
      <c r="D16" s="11" t="s">
        <v>18</v>
      </c>
      <c r="E16" s="11">
        <v>1260.9000000000001</v>
      </c>
      <c r="F16" s="11">
        <v>126.9</v>
      </c>
      <c r="G16" s="26"/>
    </row>
    <row r="17" spans="2:7" ht="15.75">
      <c r="B17" s="13">
        <v>41012</v>
      </c>
      <c r="C17" s="11">
        <v>8299</v>
      </c>
      <c r="D17" s="11" t="s">
        <v>16</v>
      </c>
      <c r="E17" s="11">
        <v>800.1</v>
      </c>
      <c r="F17" s="11"/>
      <c r="G17" s="23">
        <v>80.099999999999994</v>
      </c>
    </row>
    <row r="18" spans="2:7" ht="15.75">
      <c r="B18" s="13">
        <v>41018</v>
      </c>
      <c r="C18" s="11">
        <v>8303</v>
      </c>
      <c r="D18" s="11" t="s">
        <v>20</v>
      </c>
      <c r="E18" s="11">
        <v>293.39999999999998</v>
      </c>
      <c r="F18" s="11"/>
      <c r="G18" s="23">
        <v>29.5</v>
      </c>
    </row>
    <row r="19" spans="2:7" ht="15.75">
      <c r="B19" s="13">
        <v>41044</v>
      </c>
      <c r="C19" s="11">
        <v>8326</v>
      </c>
      <c r="D19" s="11" t="s">
        <v>21</v>
      </c>
      <c r="E19" s="11">
        <v>614.4</v>
      </c>
      <c r="F19" s="11">
        <v>62.4</v>
      </c>
      <c r="G19" s="26"/>
    </row>
    <row r="20" spans="2:7" ht="15.75">
      <c r="B20" s="13">
        <v>41066</v>
      </c>
      <c r="C20" s="11">
        <v>8348</v>
      </c>
      <c r="D20" s="14" t="s">
        <v>19</v>
      </c>
      <c r="E20" s="14">
        <v>1000.8</v>
      </c>
      <c r="F20" s="14"/>
      <c r="G20" s="25">
        <v>100.8</v>
      </c>
    </row>
    <row r="21" spans="2:7" ht="15.75">
      <c r="B21" s="13">
        <v>41073</v>
      </c>
      <c r="C21" s="11">
        <v>8360</v>
      </c>
      <c r="D21" s="14" t="s">
        <v>16</v>
      </c>
      <c r="E21" s="14">
        <v>800.1</v>
      </c>
      <c r="F21" s="14"/>
      <c r="G21" s="28">
        <v>80.099999999999994</v>
      </c>
    </row>
    <row r="22" spans="2:7" ht="15.75">
      <c r="B22" s="13">
        <v>41096</v>
      </c>
      <c r="C22" s="11">
        <v>8401</v>
      </c>
      <c r="D22" s="14" t="s">
        <v>24</v>
      </c>
      <c r="E22" s="14">
        <v>1000.8</v>
      </c>
      <c r="F22" s="14">
        <v>100.8</v>
      </c>
      <c r="G22" s="25"/>
    </row>
    <row r="23" spans="2:7" ht="15.75">
      <c r="B23" s="13">
        <v>41108</v>
      </c>
      <c r="C23" s="11">
        <v>8420</v>
      </c>
      <c r="D23" s="14" t="s">
        <v>15</v>
      </c>
      <c r="E23" s="14">
        <v>614.4</v>
      </c>
      <c r="F23" s="14"/>
      <c r="G23" s="25">
        <v>62.4</v>
      </c>
    </row>
    <row r="24" spans="2:7" ht="15.75">
      <c r="B24" s="13">
        <v>41109</v>
      </c>
      <c r="C24" s="11">
        <v>8423</v>
      </c>
      <c r="D24" s="14" t="s">
        <v>25</v>
      </c>
      <c r="E24" s="14">
        <v>255</v>
      </c>
      <c r="F24" s="14">
        <v>28.6</v>
      </c>
      <c r="G24" s="24"/>
    </row>
    <row r="25" spans="2:7" ht="15.75">
      <c r="B25" s="13">
        <v>41115</v>
      </c>
      <c r="C25" s="11">
        <v>8428</v>
      </c>
      <c r="D25" s="14" t="s">
        <v>19</v>
      </c>
      <c r="E25" s="14">
        <v>1000.8</v>
      </c>
      <c r="F25" s="14"/>
      <c r="G25" s="25">
        <v>100.8</v>
      </c>
    </row>
    <row r="26" spans="2:7" ht="15.75">
      <c r="B26" s="13"/>
      <c r="C26" s="11"/>
      <c r="D26" s="14"/>
      <c r="E26" s="14"/>
      <c r="F26" s="14"/>
      <c r="G26" s="24"/>
    </row>
    <row r="27" spans="2:7" ht="15.75">
      <c r="B27" s="13"/>
      <c r="C27" s="11"/>
      <c r="D27" s="14"/>
      <c r="E27" s="14"/>
      <c r="F27" s="14"/>
      <c r="G27" s="25"/>
    </row>
    <row r="28" spans="2:7" ht="15.75">
      <c r="B28" s="13"/>
      <c r="C28" s="11"/>
      <c r="D28" s="14"/>
      <c r="E28" s="14"/>
      <c r="F28" s="14"/>
      <c r="G28" s="25"/>
    </row>
    <row r="29" spans="2:7" ht="15.75">
      <c r="B29" s="13"/>
      <c r="C29" s="11"/>
      <c r="D29" s="14"/>
      <c r="E29" s="14"/>
      <c r="F29" s="14"/>
      <c r="G29" s="24"/>
    </row>
    <row r="30" spans="2:7" ht="15.75">
      <c r="B30" s="16"/>
      <c r="C30" s="17"/>
      <c r="D30" s="14"/>
      <c r="E30" s="14"/>
      <c r="F30" s="14"/>
      <c r="G30" s="15"/>
    </row>
    <row r="31" spans="2:7" ht="15.75">
      <c r="B31" s="16"/>
      <c r="C31" s="17"/>
      <c r="D31" s="18" t="s">
        <v>7</v>
      </c>
      <c r="E31" s="19">
        <f>SUM(E8:E29)</f>
        <v>14529.299999999997</v>
      </c>
      <c r="F31" s="20">
        <f>SUM(F8:F30)</f>
        <v>318.70000000000005</v>
      </c>
      <c r="G31" s="21">
        <f>SUM(G8:G29)</f>
        <v>1121.81</v>
      </c>
    </row>
    <row r="32" spans="2:7" ht="15.75">
      <c r="B32" s="17"/>
      <c r="C32" s="17"/>
      <c r="D32" s="18" t="s">
        <v>4</v>
      </c>
      <c r="E32" s="19">
        <f>E31*0.196</f>
        <v>2847.7427999999995</v>
      </c>
      <c r="F32" s="31">
        <f>+F31*19.6/100</f>
        <v>62.46520000000001</v>
      </c>
      <c r="G32" s="21">
        <f>G31*0.196</f>
        <v>219.87476000000001</v>
      </c>
    </row>
    <row r="33" spans="1:7" ht="15.75">
      <c r="B33" s="22"/>
      <c r="C33" s="22"/>
      <c r="D33" s="18" t="s">
        <v>8</v>
      </c>
      <c r="E33" s="21">
        <f>SUM(E31:E32)</f>
        <v>17377.042799999996</v>
      </c>
      <c r="F33" s="31">
        <f>+F31+F32</f>
        <v>381.16520000000003</v>
      </c>
      <c r="G33" s="21">
        <f>SUM(G31:G32)</f>
        <v>1341.6847599999999</v>
      </c>
    </row>
    <row r="34" spans="1:7" ht="20.25">
      <c r="B34" s="1"/>
      <c r="C34" s="1"/>
      <c r="D34" s="1"/>
      <c r="E34" s="1"/>
      <c r="F34" s="1"/>
      <c r="G34" s="4"/>
    </row>
    <row r="35" spans="1:7" ht="20.25">
      <c r="A35" t="s">
        <v>26</v>
      </c>
      <c r="B35" s="1"/>
      <c r="C35" s="1"/>
      <c r="D35" s="1" t="s">
        <v>27</v>
      </c>
      <c r="E35" s="1"/>
      <c r="F35" s="1"/>
      <c r="G35" s="2"/>
    </row>
    <row r="36" spans="1:7" ht="20.25">
      <c r="B36" s="1"/>
      <c r="C36" s="1"/>
      <c r="D36" s="1"/>
      <c r="E36" s="1"/>
      <c r="F36" s="1"/>
      <c r="G36" s="2"/>
    </row>
    <row r="37" spans="1:7" ht="20.25">
      <c r="B37" s="1"/>
      <c r="C37" s="1"/>
      <c r="D37" s="22"/>
      <c r="E37" s="1"/>
      <c r="F37" s="1"/>
      <c r="G37" s="4"/>
    </row>
    <row r="40" spans="1:7">
      <c r="A40" s="6"/>
      <c r="B40" s="6"/>
      <c r="C40" s="6"/>
      <c r="D40" s="6"/>
      <c r="E40" s="6"/>
    </row>
  </sheetData>
  <mergeCells count="2">
    <mergeCell ref="B1:H1"/>
    <mergeCell ref="B3:H3"/>
  </mergeCells>
  <pageMargins left="0.7" right="0.7" top="0.75" bottom="0.75" header="0.3" footer="0.3"/>
  <pageSetup paperSize="9" scale="9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Propriétaire</dc:creator>
  <cp:lastModifiedBy>Propriétaire</cp:lastModifiedBy>
  <cp:lastPrinted>2012-09-13T09:42:11Z</cp:lastPrinted>
  <dcterms:created xsi:type="dcterms:W3CDTF">2008-12-15T10:39:24Z</dcterms:created>
  <dcterms:modified xsi:type="dcterms:W3CDTF">2012-09-13T09:47:54Z</dcterms:modified>
</cp:coreProperties>
</file>