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17" i="1"/>
  <c r="G19" s="1"/>
  <c r="D2" i="2"/>
  <c r="D3"/>
  <c r="D4"/>
  <c r="D5"/>
  <c r="D6"/>
  <c r="D7"/>
  <c r="D1"/>
  <c r="E17" i="1"/>
  <c r="E19" s="1"/>
  <c r="G21" l="1"/>
  <c r="E21"/>
</calcChain>
</file>

<file path=xl/sharedStrings.xml><?xml version="1.0" encoding="utf-8"?>
<sst xmlns="http://schemas.openxmlformats.org/spreadsheetml/2006/main" count="27" uniqueCount="27">
  <si>
    <t>COMMISSION</t>
  </si>
  <si>
    <t>DATE</t>
  </si>
  <si>
    <t>Num facture</t>
  </si>
  <si>
    <t>nom client</t>
  </si>
  <si>
    <t>MONTANT</t>
  </si>
  <si>
    <t>TOTAL DU</t>
  </si>
  <si>
    <t>TVA 19,6 %</t>
  </si>
  <si>
    <t>LE MEILLEUR DU VIN</t>
  </si>
  <si>
    <t>HT</t>
  </si>
  <si>
    <t>COM EN ATTENTE</t>
  </si>
  <si>
    <t>VILLA BELROSE</t>
  </si>
  <si>
    <t>FRANCOIS PARENT ETAT DES VENTES AU 31 DECEMBRE 2011</t>
  </si>
  <si>
    <t>GDS CRUS DE CAVE</t>
  </si>
  <si>
    <t>MAS GERANIUMS</t>
  </si>
  <si>
    <t>VIRT 28/09/2011</t>
  </si>
  <si>
    <t>VIRT15/09/2011</t>
  </si>
  <si>
    <t>ANDRE JARDIN</t>
  </si>
  <si>
    <t>CHQ  15/11/2011</t>
  </si>
  <si>
    <t>NET A PAYER</t>
  </si>
  <si>
    <t>CHQ 14/11/2011</t>
  </si>
  <si>
    <t>TD EXCEPTION</t>
  </si>
  <si>
    <t>CHQ 01/02/2012</t>
  </si>
  <si>
    <t>COUVENT DES MINIMES</t>
  </si>
  <si>
    <t>VIRT 01/03/2012</t>
  </si>
  <si>
    <t>MIL ET ZIM</t>
  </si>
  <si>
    <t>TRAITE 12/02/2012</t>
  </si>
  <si>
    <t>VALEUR REGLEE PAR CHEQUE LE 11/04/2012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</si>
</sst>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5" fillId="0" borderId="0" xfId="1" applyFont="1"/>
    <xf numFmtId="2" fontId="6" fillId="0" borderId="3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0" fontId="4" fillId="2" borderId="0" xfId="1" applyFont="1" applyFill="1" applyAlignment="1">
      <alignment horizontal="center" wrapText="1"/>
    </xf>
    <xf numFmtId="0" fontId="8" fillId="0" borderId="0" xfId="0" applyFont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0" fontId="2" fillId="0" borderId="0" xfId="1" applyFont="1"/>
    <xf numFmtId="0" fontId="9" fillId="0" borderId="3" xfId="1" applyFont="1" applyBorder="1"/>
    <xf numFmtId="14" fontId="3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9" fontId="1" fillId="0" borderId="4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2" fillId="0" borderId="2" xfId="1" applyFont="1" applyBorder="1"/>
    <xf numFmtId="2" fontId="10" fillId="0" borderId="3" xfId="1" applyNumberFormat="1" applyFont="1" applyBorder="1" applyAlignment="1">
      <alignment horizontal="center"/>
    </xf>
    <xf numFmtId="0" fontId="11" fillId="0" borderId="0" xfId="1" applyFont="1"/>
    <xf numFmtId="2" fontId="11" fillId="0" borderId="0" xfId="1" applyNumberFormat="1" applyFont="1"/>
    <xf numFmtId="2" fontId="12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3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B19" workbookViewId="0">
      <selection activeCell="F28" sqref="F28"/>
    </sheetView>
  </sheetViews>
  <sheetFormatPr baseColWidth="10" defaultRowHeight="15"/>
  <cols>
    <col min="1" max="1" width="5.28515625" customWidth="1"/>
    <col min="2" max="2" width="12.7109375" bestFit="1" customWidth="1"/>
    <col min="3" max="3" width="14.5703125" bestFit="1" customWidth="1"/>
    <col min="4" max="4" width="27.28515625" customWidth="1"/>
    <col min="5" max="5" width="13.85546875" customWidth="1"/>
    <col min="6" max="6" width="22" bestFit="1" customWidth="1"/>
    <col min="7" max="7" width="13" bestFit="1" customWidth="1"/>
  </cols>
  <sheetData>
    <row r="1" spans="2:8" ht="15.75">
      <c r="B1" s="27" t="s">
        <v>7</v>
      </c>
      <c r="C1" s="27"/>
      <c r="D1" s="27"/>
      <c r="E1" s="27"/>
      <c r="F1" s="27"/>
      <c r="G1" s="27"/>
      <c r="H1" s="27"/>
    </row>
    <row r="2" spans="2:8" ht="15.75">
      <c r="B2" s="8"/>
      <c r="C2" s="8"/>
      <c r="D2" s="8"/>
      <c r="E2" s="8"/>
      <c r="F2" s="8"/>
      <c r="G2" s="8"/>
      <c r="H2" s="8"/>
    </row>
    <row r="3" spans="2:8" ht="15.75">
      <c r="B3" s="27" t="s">
        <v>11</v>
      </c>
      <c r="C3" s="27"/>
      <c r="D3" s="27"/>
      <c r="E3" s="27"/>
      <c r="F3" s="27"/>
      <c r="G3" s="27"/>
      <c r="H3" s="27"/>
    </row>
    <row r="4" spans="2:8">
      <c r="B4" s="18"/>
      <c r="C4" s="18"/>
      <c r="D4" s="18"/>
      <c r="E4" s="18"/>
      <c r="F4" s="18"/>
      <c r="G4" s="18"/>
      <c r="H4" s="1"/>
    </row>
    <row r="5" spans="2:8">
      <c r="B5" s="18"/>
      <c r="C5" s="18"/>
      <c r="D5" s="18"/>
      <c r="E5" s="18"/>
      <c r="F5" s="18"/>
      <c r="G5" s="19"/>
      <c r="H5" s="17"/>
    </row>
    <row r="6" spans="2:8" ht="15.75">
      <c r="B6" s="3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20" t="s">
        <v>0</v>
      </c>
      <c r="H6" s="1"/>
    </row>
    <row r="7" spans="2:8" ht="15.75">
      <c r="B7" s="3"/>
      <c r="C7" s="3"/>
      <c r="D7" s="3"/>
      <c r="E7" s="3" t="s">
        <v>8</v>
      </c>
      <c r="F7" s="3"/>
      <c r="G7" s="14"/>
      <c r="H7" s="1"/>
    </row>
    <row r="8" spans="2:8" ht="15.75">
      <c r="B8" s="15">
        <v>40777</v>
      </c>
      <c r="C8" s="3">
        <v>1912</v>
      </c>
      <c r="D8" s="3" t="s">
        <v>13</v>
      </c>
      <c r="E8" s="3">
        <v>986.4</v>
      </c>
      <c r="F8" s="3" t="s">
        <v>14</v>
      </c>
      <c r="G8" s="21">
        <v>192</v>
      </c>
      <c r="H8" s="1"/>
    </row>
    <row r="9" spans="2:8" ht="15.75">
      <c r="B9" s="15">
        <v>40777</v>
      </c>
      <c r="C9" s="3">
        <v>1913</v>
      </c>
      <c r="D9" s="3" t="s">
        <v>10</v>
      </c>
      <c r="E9" s="3">
        <v>333.6</v>
      </c>
      <c r="F9" s="16" t="s">
        <v>15</v>
      </c>
      <c r="G9" s="21">
        <v>33.6</v>
      </c>
      <c r="H9" s="5"/>
    </row>
    <row r="10" spans="2:8" ht="15.75">
      <c r="B10" s="15">
        <v>40802</v>
      </c>
      <c r="C10" s="3">
        <v>1920</v>
      </c>
      <c r="D10" s="3" t="s">
        <v>12</v>
      </c>
      <c r="E10" s="3">
        <v>2734.8</v>
      </c>
      <c r="F10" s="3" t="s">
        <v>17</v>
      </c>
      <c r="G10" s="21">
        <v>262.8</v>
      </c>
      <c r="H10" s="1"/>
    </row>
    <row r="11" spans="2:8" ht="15.75">
      <c r="B11" s="15">
        <v>40840</v>
      </c>
      <c r="C11" s="3">
        <v>1952</v>
      </c>
      <c r="D11" s="3" t="s">
        <v>16</v>
      </c>
      <c r="E11" s="3">
        <v>744</v>
      </c>
      <c r="F11" s="3" t="s">
        <v>19</v>
      </c>
      <c r="G11" s="21">
        <v>120</v>
      </c>
      <c r="H11" s="1"/>
    </row>
    <row r="12" spans="2:8" ht="18">
      <c r="B12" s="15">
        <v>40840</v>
      </c>
      <c r="C12" s="3">
        <v>1954</v>
      </c>
      <c r="D12" s="3" t="s">
        <v>20</v>
      </c>
      <c r="E12" s="3">
        <v>31.1</v>
      </c>
      <c r="F12" s="3" t="s">
        <v>21</v>
      </c>
      <c r="G12" s="26">
        <v>5.0999999999999996</v>
      </c>
    </row>
    <row r="13" spans="2:8" ht="15.75">
      <c r="B13" s="15">
        <v>40862</v>
      </c>
      <c r="C13" s="3">
        <v>1962</v>
      </c>
      <c r="D13" s="3" t="s">
        <v>22</v>
      </c>
      <c r="E13" s="3">
        <v>813.5</v>
      </c>
      <c r="F13" s="3" t="s">
        <v>23</v>
      </c>
      <c r="G13" s="21">
        <v>57.6</v>
      </c>
    </row>
    <row r="14" spans="2:8" ht="15.75">
      <c r="B14" s="15">
        <v>40891</v>
      </c>
      <c r="C14" s="3">
        <v>1996</v>
      </c>
      <c r="D14" s="3" t="s">
        <v>24</v>
      </c>
      <c r="E14" s="3">
        <v>267</v>
      </c>
      <c r="F14" s="3" t="s">
        <v>25</v>
      </c>
      <c r="G14" s="21">
        <v>33</v>
      </c>
    </row>
    <row r="15" spans="2:8" ht="18">
      <c r="B15" s="4"/>
      <c r="C15" s="2"/>
      <c r="D15" s="2"/>
      <c r="E15" s="2"/>
      <c r="F15" s="3"/>
      <c r="G15" s="6"/>
    </row>
    <row r="16" spans="2:8" ht="18">
      <c r="B16" s="10"/>
      <c r="C16" s="10"/>
      <c r="D16" s="10"/>
      <c r="E16" s="10"/>
      <c r="F16" s="11"/>
      <c r="G16" s="12"/>
    </row>
    <row r="17" spans="1:7" ht="18">
      <c r="B17" s="1"/>
      <c r="C17" s="1"/>
      <c r="D17" s="22" t="s">
        <v>5</v>
      </c>
      <c r="E17" s="22">
        <f>E8+E9+E10+E11+E12+E13</f>
        <v>5643.4000000000005</v>
      </c>
      <c r="F17" s="23"/>
      <c r="G17" s="24">
        <f>G8+G9+G10+G11+G12+G13+G14+G15</f>
        <v>704.1</v>
      </c>
    </row>
    <row r="18" spans="1:7" ht="18">
      <c r="B18" s="1"/>
      <c r="C18" s="1"/>
      <c r="D18" s="22"/>
      <c r="E18" s="22"/>
      <c r="F18" s="22"/>
      <c r="G18" s="25"/>
    </row>
    <row r="19" spans="1:7" ht="18">
      <c r="B19" s="1"/>
      <c r="C19" s="1"/>
      <c r="D19" s="22" t="s">
        <v>6</v>
      </c>
      <c r="E19" s="23">
        <f>E17*19.6%</f>
        <v>1106.1064000000001</v>
      </c>
      <c r="F19" s="22"/>
      <c r="G19" s="24">
        <f>G17*19.6%</f>
        <v>138.00360000000001</v>
      </c>
    </row>
    <row r="20" spans="1:7" ht="18">
      <c r="B20" s="1"/>
      <c r="C20" s="1"/>
      <c r="D20" s="22"/>
      <c r="E20" s="22"/>
      <c r="F20" s="22"/>
      <c r="G20" s="25"/>
    </row>
    <row r="21" spans="1:7" ht="18">
      <c r="B21" s="1"/>
      <c r="C21" s="1"/>
      <c r="D21" s="22" t="s">
        <v>18</v>
      </c>
      <c r="E21" s="23">
        <f>E17+E19</f>
        <v>6749.5064000000002</v>
      </c>
      <c r="F21" s="22"/>
      <c r="G21" s="24">
        <f>G17+G19</f>
        <v>842.10360000000003</v>
      </c>
    </row>
    <row r="22" spans="1:7" ht="20.25">
      <c r="B22" s="1"/>
      <c r="C22" s="1"/>
      <c r="D22" s="13"/>
      <c r="E22" s="13"/>
      <c r="F22" s="1"/>
      <c r="G22" s="7"/>
    </row>
    <row r="23" spans="1:7">
      <c r="D23" t="s">
        <v>26</v>
      </c>
    </row>
    <row r="25" spans="1:7">
      <c r="A25" s="9"/>
      <c r="B25" s="9"/>
      <c r="C25" s="9"/>
      <c r="D25" s="9"/>
      <c r="E25" s="9"/>
    </row>
    <row r="27" spans="1:7">
      <c r="F27">
        <v>0</v>
      </c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7"/>
  <sheetViews>
    <sheetView workbookViewId="0">
      <selection activeCell="D1" sqref="D1:D7"/>
    </sheetView>
  </sheetViews>
  <sheetFormatPr baseColWidth="10" defaultRowHeight="15"/>
  <sheetData>
    <row r="1" spans="2:4">
      <c r="B1">
        <v>2</v>
      </c>
      <c r="C1">
        <v>35</v>
      </c>
      <c r="D1">
        <f>B1*C1</f>
        <v>70</v>
      </c>
    </row>
    <row r="2" spans="2:4">
      <c r="B2">
        <v>3</v>
      </c>
      <c r="C2">
        <v>28</v>
      </c>
      <c r="D2">
        <f t="shared" ref="D2:D7" si="0">B2*C2</f>
        <v>84</v>
      </c>
    </row>
    <row r="3" spans="2:4">
      <c r="B3">
        <v>5</v>
      </c>
      <c r="C3">
        <v>128</v>
      </c>
      <c r="D3">
        <f t="shared" si="0"/>
        <v>640</v>
      </c>
    </row>
    <row r="4" spans="2:4">
      <c r="B4">
        <v>84</v>
      </c>
      <c r="C4">
        <v>28</v>
      </c>
      <c r="D4">
        <f t="shared" si="0"/>
        <v>2352</v>
      </c>
    </row>
    <row r="5" spans="2:4">
      <c r="B5">
        <v>5</v>
      </c>
      <c r="C5">
        <v>18</v>
      </c>
      <c r="D5">
        <f t="shared" si="0"/>
        <v>90</v>
      </c>
    </row>
    <row r="6" spans="2:4">
      <c r="B6">
        <v>2</v>
      </c>
      <c r="C6">
        <v>28</v>
      </c>
      <c r="D6">
        <f t="shared" si="0"/>
        <v>56</v>
      </c>
    </row>
    <row r="7" spans="2:4">
      <c r="B7">
        <v>5</v>
      </c>
      <c r="C7">
        <v>58</v>
      </c>
      <c r="D7">
        <f t="shared" si="0"/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2012-04-11T08:38:07Z</cp:lastPrinted>
  <dcterms:created xsi:type="dcterms:W3CDTF">2008-12-15T10:39:24Z</dcterms:created>
  <dcterms:modified xsi:type="dcterms:W3CDTF">2012-04-11T09:00:43Z</dcterms:modified>
</cp:coreProperties>
</file>