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38" i="1"/>
  <c r="G38"/>
  <c r="G40" s="1"/>
  <c r="D40"/>
  <c r="F38"/>
  <c r="F40" s="1"/>
  <c r="G42" l="1"/>
  <c r="F42"/>
  <c r="D42"/>
</calcChain>
</file>

<file path=xl/sharedStrings.xml><?xml version="1.0" encoding="utf-8"?>
<sst xmlns="http://schemas.openxmlformats.org/spreadsheetml/2006/main" count="48" uniqueCount="38">
  <si>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</si>
  <si>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</si>
  <si>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</si>
  <si>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</si>
  <si>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</si>
  <si>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</si>
  <si>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</si>
  <si>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</si>
  <si>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</si>
  <si>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</si>
  <si>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</si>
  <si>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</si>
  <si>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TVA 19.6%</t>
  </si>
  <si>
    <t xml:space="preserve"> </t>
  </si>
  <si>
    <t>LES TOMMEUSES</t>
  </si>
  <si>
    <t>LA FROMAGERIE</t>
  </si>
  <si>
    <t>LA FOLIE DOUCE</t>
  </si>
  <si>
    <t>HOTEL ALLODIS</t>
  </si>
  <si>
    <t>RES OXALYS</t>
  </si>
  <si>
    <t>RES CHEZ MERIE</t>
  </si>
  <si>
    <t>THE STEAK CLUB</t>
  </si>
  <si>
    <t>CLVS</t>
  </si>
  <si>
    <t>RES LE SAMOYEDE</t>
  </si>
  <si>
    <t>RES LE PANORAMIC</t>
  </si>
  <si>
    <t>RES LE CHABICHOU</t>
  </si>
  <si>
    <t>RES LE SHERPA</t>
  </si>
  <si>
    <t>RES ATMOSPHERES</t>
  </si>
  <si>
    <t>STEAK CLUB</t>
  </si>
  <si>
    <t>RES LE MONAL</t>
  </si>
  <si>
    <t>RES TOMMEUSES</t>
  </si>
  <si>
    <t>C.L.V.S.  AF GROS -  ETAT DES COMMISSIONS AU 31 JUILLET 2011</t>
  </si>
  <si>
    <t>CHALET ALISAR</t>
  </si>
  <si>
    <t>ATOUT CRUS</t>
  </si>
  <si>
    <t>LA VERNIAZ</t>
  </si>
  <si>
    <t>HOT GD PARADIS</t>
  </si>
  <si>
    <t>RES FOLIE DOUCE</t>
  </si>
  <si>
    <t>CHALET LUIGI</t>
  </si>
  <si>
    <t>LA PART DES ANGES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</si>
</sst>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10" fontId="1" fillId="0" borderId="0" xfId="1" applyNumberForma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8" fillId="0" borderId="1" xfId="1" applyFont="1" applyBorder="1"/>
    <xf numFmtId="0" fontId="9" fillId="0" borderId="1" xfId="1" applyFont="1" applyBorder="1" applyAlignment="1">
      <alignment horizontal="center"/>
    </xf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8" fillId="0" borderId="1" xfId="1" applyNumberFormat="1" applyFont="1" applyBorder="1"/>
    <xf numFmtId="14" fontId="1" fillId="0" borderId="1" xfId="1" applyNumberFormat="1" applyBorder="1"/>
    <xf numFmtId="0" fontId="2" fillId="0" borderId="1" xfId="1" applyFont="1" applyFill="1" applyBorder="1"/>
    <xf numFmtId="0" fontId="8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0" fillId="0" borderId="1" xfId="1" applyFont="1" applyFill="1" applyBorder="1"/>
    <xf numFmtId="0" fontId="11" fillId="0" borderId="1" xfId="1" applyFont="1" applyFill="1" applyBorder="1"/>
    <xf numFmtId="0" fontId="13" fillId="0" borderId="1" xfId="1" applyFont="1" applyFill="1" applyBorder="1"/>
    <xf numFmtId="2" fontId="13" fillId="0" borderId="1" xfId="1" applyNumberFormat="1" applyFont="1" applyFill="1" applyBorder="1"/>
    <xf numFmtId="0" fontId="9" fillId="0" borderId="1" xfId="1" applyFont="1" applyFill="1" applyBorder="1"/>
    <xf numFmtId="0" fontId="9" fillId="0" borderId="1" xfId="1" applyFont="1" applyFill="1" applyBorder="1" applyAlignment="1">
      <alignment horizontal="center"/>
    </xf>
    <xf numFmtId="2" fontId="11" fillId="0" borderId="1" xfId="1" applyNumberFormat="1" applyFont="1" applyFill="1" applyBorder="1"/>
    <xf numFmtId="4" fontId="11" fillId="0" borderId="1" xfId="1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4" fontId="11" fillId="0" borderId="1" xfId="1" applyNumberFormat="1" applyFont="1" applyFill="1" applyBorder="1"/>
    <xf numFmtId="4" fontId="12" fillId="0" borderId="1" xfId="1" applyNumberFormat="1" applyFont="1" applyFill="1" applyBorder="1"/>
    <xf numFmtId="4" fontId="14" fillId="0" borderId="1" xfId="1" applyNumberFormat="1" applyFont="1" applyFill="1" applyBorder="1" applyAlignment="1">
      <alignment horizontal="right"/>
    </xf>
    <xf numFmtId="4" fontId="14" fillId="0" borderId="1" xfId="1" applyNumberFormat="1" applyFont="1" applyFill="1" applyBorder="1"/>
    <xf numFmtId="0" fontId="15" fillId="0" borderId="1" xfId="1" applyFont="1" applyBorder="1"/>
    <xf numFmtId="0" fontId="15" fillId="0" borderId="1" xfId="1" applyFont="1" applyBorder="1" applyAlignment="1"/>
    <xf numFmtId="4" fontId="14" fillId="3" borderId="1" xfId="1" applyNumberFormat="1" applyFont="1" applyFill="1" applyBorder="1" applyAlignment="1">
      <alignment horizontal="right"/>
    </xf>
    <xf numFmtId="0" fontId="11" fillId="0" borderId="1" xfId="1" applyFont="1" applyBorder="1"/>
    <xf numFmtId="0" fontId="10" fillId="0" borderId="1" xfId="1" applyFont="1" applyBorder="1" applyAlignment="1">
      <alignment horizontal="center"/>
    </xf>
    <xf numFmtId="0" fontId="16" fillId="0" borderId="1" xfId="1" applyFont="1" applyBorder="1"/>
    <xf numFmtId="0" fontId="14" fillId="0" borderId="1" xfId="1" applyFont="1" applyBorder="1"/>
    <xf numFmtId="0" fontId="17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topLeftCell="A32" workbookViewId="0">
      <selection activeCell="D39" sqref="D39"/>
    </sheetView>
  </sheetViews>
  <sheetFormatPr baseColWidth="10" defaultRowHeight="1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2.5703125" customWidth="1"/>
  </cols>
  <sheetData>
    <row r="1" spans="1:7">
      <c r="A1" s="1"/>
      <c r="B1" s="41" t="s">
        <v>30</v>
      </c>
      <c r="C1" s="41"/>
      <c r="D1" s="41"/>
      <c r="E1" s="41"/>
      <c r="F1" s="41"/>
      <c r="G1" s="41"/>
    </row>
    <row r="2" spans="1:7">
      <c r="A2" s="1"/>
      <c r="B2" s="42">
        <v>0.19600000000000001</v>
      </c>
      <c r="C2" s="43"/>
      <c r="D2" s="43"/>
      <c r="E2" s="43"/>
      <c r="F2" s="43"/>
      <c r="G2" s="43"/>
    </row>
    <row r="3" spans="1:7">
      <c r="A3" s="2" t="s">
        <v>0</v>
      </c>
      <c r="B3" s="3" t="s">
        <v>1</v>
      </c>
      <c r="C3" s="4" t="s">
        <v>2</v>
      </c>
      <c r="D3" s="4" t="s">
        <v>3</v>
      </c>
      <c r="E3" s="17" t="s">
        <v>4</v>
      </c>
      <c r="F3" s="2"/>
      <c r="G3" s="23" t="s">
        <v>4</v>
      </c>
    </row>
    <row r="4" spans="1:7">
      <c r="A4" s="2" t="s">
        <v>5</v>
      </c>
      <c r="B4" s="2"/>
      <c r="C4" s="4" t="s">
        <v>6</v>
      </c>
      <c r="D4" s="4" t="s">
        <v>7</v>
      </c>
      <c r="E4" s="17" t="s">
        <v>8</v>
      </c>
      <c r="F4" s="2"/>
      <c r="G4" s="24" t="s">
        <v>9</v>
      </c>
    </row>
    <row r="5" spans="1:7">
      <c r="A5" s="2"/>
      <c r="B5" s="2"/>
      <c r="C5" s="2"/>
      <c r="D5" s="10" t="s">
        <v>10</v>
      </c>
      <c r="E5" s="17"/>
      <c r="F5" s="2"/>
      <c r="G5" s="24"/>
    </row>
    <row r="6" spans="1:7">
      <c r="A6" s="15">
        <v>40494</v>
      </c>
      <c r="B6" s="2" t="s">
        <v>14</v>
      </c>
      <c r="C6" s="2">
        <v>7675</v>
      </c>
      <c r="D6" s="2">
        <v>1029</v>
      </c>
      <c r="E6" s="17"/>
      <c r="F6" s="2"/>
      <c r="G6" s="32">
        <v>105</v>
      </c>
    </row>
    <row r="7" spans="1:7">
      <c r="A7" s="15">
        <v>40494</v>
      </c>
      <c r="B7" s="2" t="s">
        <v>17</v>
      </c>
      <c r="C7" s="2">
        <v>7682</v>
      </c>
      <c r="D7" s="2">
        <v>432</v>
      </c>
      <c r="E7" s="17"/>
      <c r="F7" s="2"/>
      <c r="G7" s="32">
        <v>64.8</v>
      </c>
    </row>
    <row r="8" spans="1:7">
      <c r="A8" s="14">
        <v>40494</v>
      </c>
      <c r="B8" s="9" t="s">
        <v>15</v>
      </c>
      <c r="C8" s="2">
        <v>7683</v>
      </c>
      <c r="D8" s="9">
        <v>432</v>
      </c>
      <c r="E8" s="17"/>
      <c r="F8" s="2">
        <v>21.6</v>
      </c>
      <c r="G8" s="32">
        <v>64.8</v>
      </c>
    </row>
    <row r="9" spans="1:7">
      <c r="A9" s="15">
        <v>40494</v>
      </c>
      <c r="B9" s="2" t="s">
        <v>16</v>
      </c>
      <c r="C9" s="2">
        <v>7684</v>
      </c>
      <c r="D9" s="2">
        <v>972</v>
      </c>
      <c r="E9" s="17"/>
      <c r="F9" s="2"/>
      <c r="G9" s="33">
        <v>127.2</v>
      </c>
    </row>
    <row r="10" spans="1:7">
      <c r="A10" s="14">
        <v>40518</v>
      </c>
      <c r="B10" s="9" t="s">
        <v>18</v>
      </c>
      <c r="C10" s="2">
        <v>7696</v>
      </c>
      <c r="D10" s="2">
        <v>852</v>
      </c>
      <c r="E10" s="17"/>
      <c r="F10" s="2"/>
      <c r="G10" s="32">
        <v>103.2</v>
      </c>
    </row>
    <row r="11" spans="1:7">
      <c r="A11" s="14">
        <v>40518</v>
      </c>
      <c r="B11" s="9" t="s">
        <v>19</v>
      </c>
      <c r="C11" s="2">
        <v>7697</v>
      </c>
      <c r="D11" s="2">
        <v>735</v>
      </c>
      <c r="E11" s="17"/>
      <c r="F11" s="2"/>
      <c r="G11" s="32">
        <v>100.2</v>
      </c>
    </row>
    <row r="12" spans="1:7">
      <c r="A12" s="14">
        <v>40518</v>
      </c>
      <c r="B12" s="9" t="s">
        <v>20</v>
      </c>
      <c r="C12" s="2">
        <v>7698</v>
      </c>
      <c r="D12" s="2">
        <v>441</v>
      </c>
      <c r="E12" s="17"/>
      <c r="F12" s="2"/>
      <c r="G12" s="32">
        <v>36.299999999999997</v>
      </c>
    </row>
    <row r="13" spans="1:7">
      <c r="A13" s="14">
        <v>40518</v>
      </c>
      <c r="B13" s="9" t="s">
        <v>21</v>
      </c>
      <c r="C13" s="2">
        <v>7699</v>
      </c>
      <c r="D13" s="2">
        <v>778.5</v>
      </c>
      <c r="E13" s="17"/>
      <c r="F13" s="15">
        <v>40519</v>
      </c>
      <c r="G13" s="32">
        <v>97.5</v>
      </c>
    </row>
    <row r="14" spans="1:7">
      <c r="A14" s="14">
        <v>40519</v>
      </c>
      <c r="B14" s="9" t="s">
        <v>22</v>
      </c>
      <c r="C14" s="2">
        <v>7706</v>
      </c>
      <c r="D14" s="2">
        <v>3015</v>
      </c>
      <c r="E14" s="17"/>
      <c r="F14" s="2"/>
      <c r="G14" s="32">
        <v>333.2</v>
      </c>
    </row>
    <row r="15" spans="1:7">
      <c r="A15" s="14">
        <v>40519</v>
      </c>
      <c r="B15" s="9" t="s">
        <v>23</v>
      </c>
      <c r="C15" s="2">
        <v>7705</v>
      </c>
      <c r="D15" s="2">
        <v>612</v>
      </c>
      <c r="E15" s="17"/>
      <c r="F15" s="2"/>
      <c r="G15" s="32">
        <v>60</v>
      </c>
    </row>
    <row r="16" spans="1:7">
      <c r="A16" s="14">
        <v>40526</v>
      </c>
      <c r="B16" s="9" t="s">
        <v>34</v>
      </c>
      <c r="C16" s="2">
        <v>7725</v>
      </c>
      <c r="D16" s="2">
        <v>1863</v>
      </c>
      <c r="E16" s="17"/>
      <c r="F16" s="2"/>
      <c r="G16" s="32">
        <v>225</v>
      </c>
    </row>
    <row r="17" spans="1:7">
      <c r="A17" s="14">
        <v>40526</v>
      </c>
      <c r="B17" s="9" t="s">
        <v>24</v>
      </c>
      <c r="C17" s="2">
        <v>7726</v>
      </c>
      <c r="D17" s="2">
        <v>5781</v>
      </c>
      <c r="E17" s="17"/>
      <c r="F17" s="2"/>
      <c r="G17" s="37">
        <v>810</v>
      </c>
    </row>
    <row r="18" spans="1:7">
      <c r="A18" s="14">
        <v>40532</v>
      </c>
      <c r="B18" s="9" t="s">
        <v>21</v>
      </c>
      <c r="C18" s="2">
        <v>7732</v>
      </c>
      <c r="D18" s="2">
        <v>519</v>
      </c>
      <c r="E18" s="18"/>
      <c r="F18" s="2"/>
      <c r="G18" s="37">
        <v>71</v>
      </c>
    </row>
    <row r="19" spans="1:7">
      <c r="A19" s="14">
        <v>40561</v>
      </c>
      <c r="B19" s="9" t="s">
        <v>20</v>
      </c>
      <c r="C19" s="2">
        <v>7744</v>
      </c>
      <c r="D19" s="2">
        <v>288</v>
      </c>
      <c r="E19" s="18"/>
      <c r="F19" s="2"/>
      <c r="G19" s="37">
        <v>43.2</v>
      </c>
    </row>
    <row r="20" spans="1:7">
      <c r="A20" s="14">
        <v>40562</v>
      </c>
      <c r="B20" s="9" t="s">
        <v>21</v>
      </c>
      <c r="C20" s="2">
        <v>7749</v>
      </c>
      <c r="D20" s="2">
        <v>885</v>
      </c>
      <c r="E20" s="18"/>
      <c r="F20" s="2"/>
      <c r="G20" s="37">
        <v>87</v>
      </c>
    </row>
    <row r="21" spans="1:7">
      <c r="A21" s="14">
        <v>40562</v>
      </c>
      <c r="B21" s="9" t="s">
        <v>23</v>
      </c>
      <c r="C21" s="2">
        <v>7750</v>
      </c>
      <c r="D21" s="2">
        <v>801</v>
      </c>
      <c r="E21" s="18"/>
      <c r="F21" s="2"/>
      <c r="G21" s="37">
        <v>87</v>
      </c>
    </row>
    <row r="22" spans="1:7">
      <c r="A22" s="14">
        <v>40562</v>
      </c>
      <c r="B22" s="9" t="s">
        <v>25</v>
      </c>
      <c r="C22" s="2">
        <v>7752</v>
      </c>
      <c r="D22" s="2">
        <v>153</v>
      </c>
      <c r="E22" s="17"/>
      <c r="F22" s="2"/>
      <c r="G22" s="37">
        <v>15</v>
      </c>
    </row>
    <row r="23" spans="1:7">
      <c r="A23" s="14">
        <v>40597</v>
      </c>
      <c r="B23" s="9" t="s">
        <v>26</v>
      </c>
      <c r="C23" s="2">
        <v>7774</v>
      </c>
      <c r="D23" s="2">
        <v>834</v>
      </c>
      <c r="E23" s="18"/>
      <c r="F23" s="2"/>
      <c r="G23" s="37">
        <v>96</v>
      </c>
    </row>
    <row r="24" spans="1:7">
      <c r="A24" s="14">
        <v>40597</v>
      </c>
      <c r="B24" s="9" t="s">
        <v>27</v>
      </c>
      <c r="C24" s="2">
        <v>7775</v>
      </c>
      <c r="D24" s="2">
        <v>306</v>
      </c>
      <c r="E24" s="18"/>
      <c r="F24" s="2"/>
      <c r="G24" s="37">
        <v>30</v>
      </c>
    </row>
    <row r="25" spans="1:7">
      <c r="A25" s="14">
        <v>40597</v>
      </c>
      <c r="B25" s="9" t="s">
        <v>27</v>
      </c>
      <c r="C25" s="2">
        <v>7777</v>
      </c>
      <c r="D25" s="2">
        <v>432</v>
      </c>
      <c r="E25" s="18"/>
      <c r="F25" s="2"/>
      <c r="G25" s="37">
        <v>64.8</v>
      </c>
    </row>
    <row r="26" spans="1:7">
      <c r="A26" s="14">
        <v>40597</v>
      </c>
      <c r="B26" s="9" t="s">
        <v>19</v>
      </c>
      <c r="C26" s="2">
        <v>7779</v>
      </c>
      <c r="D26" s="2">
        <v>429</v>
      </c>
      <c r="E26" s="18"/>
      <c r="F26" s="2"/>
      <c r="G26" s="37">
        <v>67</v>
      </c>
    </row>
    <row r="27" spans="1:7">
      <c r="A27" s="14">
        <v>40605</v>
      </c>
      <c r="B27" s="9" t="s">
        <v>28</v>
      </c>
      <c r="C27" s="2">
        <v>7789</v>
      </c>
      <c r="D27" s="2">
        <v>306</v>
      </c>
      <c r="E27" s="36"/>
      <c r="F27" s="2"/>
      <c r="G27" s="37">
        <v>30</v>
      </c>
    </row>
    <row r="28" spans="1:7" ht="15.75">
      <c r="A28" s="14">
        <v>40617</v>
      </c>
      <c r="B28" s="9" t="s">
        <v>35</v>
      </c>
      <c r="C28" s="2">
        <v>7799</v>
      </c>
      <c r="D28" s="2">
        <v>684</v>
      </c>
      <c r="E28" s="36"/>
      <c r="F28" s="35"/>
      <c r="G28" s="38">
        <v>84</v>
      </c>
    </row>
    <row r="29" spans="1:7">
      <c r="A29" s="14">
        <v>40617</v>
      </c>
      <c r="B29" s="9" t="s">
        <v>29</v>
      </c>
      <c r="C29" s="2">
        <v>7800</v>
      </c>
      <c r="D29" s="2">
        <v>918</v>
      </c>
      <c r="E29" s="36"/>
      <c r="F29" s="2"/>
      <c r="G29" s="37">
        <v>90</v>
      </c>
    </row>
    <row r="30" spans="1:7" ht="15.75">
      <c r="A30" s="14">
        <v>40619</v>
      </c>
      <c r="B30" s="9" t="s">
        <v>27</v>
      </c>
      <c r="C30" s="2">
        <v>7808</v>
      </c>
      <c r="D30" s="2">
        <v>306</v>
      </c>
      <c r="E30" s="36"/>
      <c r="F30" s="2"/>
      <c r="G30" s="38">
        <v>30</v>
      </c>
    </row>
    <row r="31" spans="1:7">
      <c r="A31" s="14">
        <v>40631</v>
      </c>
      <c r="B31" s="9" t="s">
        <v>32</v>
      </c>
      <c r="C31" s="2">
        <v>7820</v>
      </c>
      <c r="D31" s="2">
        <v>1140</v>
      </c>
      <c r="E31" s="36"/>
      <c r="F31" s="2"/>
      <c r="G31" s="37">
        <v>114</v>
      </c>
    </row>
    <row r="32" spans="1:7">
      <c r="A32" s="14">
        <v>40631</v>
      </c>
      <c r="B32" s="9" t="s">
        <v>31</v>
      </c>
      <c r="C32" s="2">
        <v>7821</v>
      </c>
      <c r="D32" s="2">
        <v>2732</v>
      </c>
      <c r="E32" s="36"/>
      <c r="F32" s="2"/>
      <c r="G32" s="37">
        <v>254</v>
      </c>
    </row>
    <row r="33" spans="1:8" ht="15.75">
      <c r="A33" s="14">
        <v>40631</v>
      </c>
      <c r="B33" s="9" t="s">
        <v>36</v>
      </c>
      <c r="C33" s="2">
        <v>7822</v>
      </c>
      <c r="D33" s="2">
        <v>306</v>
      </c>
      <c r="E33" s="8"/>
      <c r="F33" s="2"/>
      <c r="G33" s="38">
        <v>30</v>
      </c>
    </row>
    <row r="34" spans="1:8" ht="15.75">
      <c r="A34" s="14">
        <v>40640</v>
      </c>
      <c r="B34" s="9" t="s">
        <v>27</v>
      </c>
      <c r="C34" s="2">
        <v>7828</v>
      </c>
      <c r="D34" s="2">
        <v>432</v>
      </c>
      <c r="E34" s="8"/>
      <c r="F34" s="2"/>
      <c r="G34" s="38">
        <v>64.8</v>
      </c>
    </row>
    <row r="35" spans="1:8" ht="18">
      <c r="A35" s="14">
        <v>40718</v>
      </c>
      <c r="B35" s="9" t="s">
        <v>33</v>
      </c>
      <c r="C35" s="2">
        <v>7914</v>
      </c>
      <c r="D35" s="2">
        <v>684</v>
      </c>
      <c r="E35" s="39"/>
      <c r="F35" s="2">
        <v>84</v>
      </c>
      <c r="G35" s="37">
        <v>84</v>
      </c>
    </row>
    <row r="36" spans="1:8" ht="18">
      <c r="A36" s="14">
        <v>40732</v>
      </c>
      <c r="B36" s="9" t="s">
        <v>37</v>
      </c>
      <c r="C36" s="2">
        <v>7933</v>
      </c>
      <c r="D36" s="2">
        <v>378</v>
      </c>
      <c r="E36" s="40"/>
      <c r="F36" s="2"/>
      <c r="G36" s="37">
        <v>54</v>
      </c>
    </row>
    <row r="37" spans="1:8" ht="18">
      <c r="A37" s="14"/>
      <c r="B37" s="9"/>
      <c r="C37" s="2"/>
      <c r="D37" s="2"/>
      <c r="E37" s="40"/>
      <c r="F37" s="2"/>
      <c r="G37" s="37"/>
    </row>
    <row r="38" spans="1:8" ht="15.75">
      <c r="A38" s="12"/>
      <c r="B38" s="11"/>
      <c r="C38" s="16" t="s">
        <v>10</v>
      </c>
      <c r="D38" s="26">
        <f>D6+D7+D8+D9+D10+D11+D12+D13+D14+D15+D16+D17+D18+D19+D20+D21+D22+D23+D24+D25+D26+D27+D28+D29+D30+D31+D32+D33+D34+D35+D36</f>
        <v>29475.5</v>
      </c>
      <c r="E38" s="26"/>
      <c r="F38" s="26">
        <f t="shared" ref="F38" si="0">SUM(F8:F24)</f>
        <v>40540.6</v>
      </c>
      <c r="G38" s="30">
        <f>G6+G7+G8+G9+G10+G11+G12+G13+G14+G15+G16+G17+G18+G19+G20+G21+G22+G23+G24+G25+G26+G27+G28+G29+G30+G31+G32+G33+G34+G35+G36</f>
        <v>3523</v>
      </c>
    </row>
    <row r="39" spans="1:8" ht="15.75">
      <c r="A39" s="12"/>
      <c r="B39" s="11"/>
      <c r="C39" s="16"/>
      <c r="D39" s="27"/>
      <c r="E39" s="20"/>
      <c r="F39" s="11"/>
      <c r="G39" s="21"/>
      <c r="H39" t="s">
        <v>13</v>
      </c>
    </row>
    <row r="40" spans="1:8" ht="15.75">
      <c r="A40" s="13"/>
      <c r="B40" s="11"/>
      <c r="C40" s="16" t="s">
        <v>12</v>
      </c>
      <c r="D40" s="28">
        <f>SUM(D38)*19.6/100</f>
        <v>5777.1980000000003</v>
      </c>
      <c r="E40" s="28"/>
      <c r="F40" s="28">
        <f t="shared" ref="F40" si="1">SUM(F38)*19.6/100</f>
        <v>7945.9575999999997</v>
      </c>
      <c r="G40" s="31">
        <f>SUM(G38*B2)</f>
        <v>690.50800000000004</v>
      </c>
    </row>
    <row r="41" spans="1:8" ht="15.75">
      <c r="A41" s="13"/>
      <c r="B41" s="11"/>
      <c r="C41" s="16"/>
      <c r="D41" s="29"/>
      <c r="E41" s="25"/>
      <c r="F41" s="11"/>
      <c r="G41" s="22"/>
    </row>
    <row r="42" spans="1:8" ht="15.75">
      <c r="A42" s="12"/>
      <c r="B42" s="11"/>
      <c r="C42" s="19" t="s">
        <v>11</v>
      </c>
      <c r="D42" s="26">
        <f>SUM(D38:D40)</f>
        <v>35252.698000000004</v>
      </c>
      <c r="E42" s="26"/>
      <c r="F42" s="26">
        <f t="shared" ref="F42" si="2">SUM(F38:F40)</f>
        <v>48486.5576</v>
      </c>
      <c r="G42" s="34">
        <f>SUM(G38:G41)</f>
        <v>4213.5079999999998</v>
      </c>
    </row>
    <row r="43" spans="1:8">
      <c r="A43" s="5"/>
      <c r="B43" s="5"/>
      <c r="C43" s="5"/>
      <c r="D43" s="6"/>
      <c r="E43" s="5"/>
      <c r="F43" s="7"/>
      <c r="G43" s="1"/>
    </row>
  </sheetData>
  <mergeCells count="2">
    <mergeCell ref="B1:G1"/>
    <mergeCell ref="B2:G2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2011-09-12T08:57:43Z</cp:lastPrinted>
  <dcterms:created xsi:type="dcterms:W3CDTF">2008-11-28T10:50:18Z</dcterms:created>
  <dcterms:modified xsi:type="dcterms:W3CDTF">2011-09-12T09:01:08Z</dcterms:modified>
</cp:coreProperties>
</file>