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1565" windowHeight="4650"/>
  </bookViews>
  <sheets>
    <sheet name="Feuil1" sheetId="1" r:id="rId1"/>
  </sheets>
  <calcPr calcId="124519" refMode="R1C1"/>
</workbook>
</file>

<file path=xl/calcChain.xml><?xml version="1.0" encoding="utf-8"?>
<calcChain xmlns="http://schemas.openxmlformats.org/spreadsheetml/2006/main">
  <c r="D42" i="1"/>
  <c r="D40"/>
  <c r="D38"/>
  <c r="E42"/>
  <c r="E40"/>
  <c r="E38"/>
  <c r="G42"/>
  <c r="G38"/>
  <c r="F38"/>
  <c r="G40" l="1"/>
  <c r="F40"/>
  <c r="F42" s="1"/>
</calcChain>
</file>

<file path=xl/sharedStrings.xml><?xml version="1.0" encoding="utf-8"?>
<sst xmlns="http://schemas.openxmlformats.org/spreadsheetml/2006/main" count="38" uniqueCount="36">
  <si>
    <t>dates</t>
  </si>
  <si>
    <t>noms clients</t>
  </si>
  <si>
    <t>facture</t>
  </si>
  <si>
    <t>somme</t>
  </si>
  <si>
    <t>COMMISSION</t>
  </si>
  <si>
    <t>facturation</t>
  </si>
  <si>
    <t xml:space="preserve"> N°</t>
  </si>
  <si>
    <t>facturée</t>
  </si>
  <si>
    <t>EN ATTENTE</t>
  </si>
  <si>
    <t>A REGLER</t>
  </si>
  <si>
    <t>HT</t>
  </si>
  <si>
    <t>TTC</t>
  </si>
  <si>
    <t>TVA 19.6%</t>
  </si>
  <si>
    <t xml:space="preserve"> </t>
  </si>
  <si>
    <t>VINTAGE BAR A VIN</t>
  </si>
  <si>
    <t>MONT ET NEIGE</t>
  </si>
  <si>
    <t>C.L.V.S.  AF GROS -  ETAT DES COMMISSIONS AU 31 DECEMBRE  2012</t>
  </si>
  <si>
    <t>HPM</t>
  </si>
  <si>
    <t>CHEVALOT</t>
  </si>
  <si>
    <t>LE P'TIT DRINK</t>
  </si>
  <si>
    <t>LES AIRELLES</t>
  </si>
  <si>
    <t>CAVES DU CHÂTEAU</t>
  </si>
  <si>
    <t>HOTEL LE MONAL</t>
  </si>
  <si>
    <t>LA FROMAGERIE</t>
  </si>
  <si>
    <t>BOUCHON MONTAG</t>
  </si>
  <si>
    <t>LA BOUITTE</t>
  </si>
  <si>
    <t>GDES ALPES</t>
  </si>
  <si>
    <t>L'ARBINA</t>
  </si>
  <si>
    <t>CHOUCALOV</t>
  </si>
  <si>
    <t>RES ALLODIS</t>
  </si>
  <si>
    <t>LE CHABICHOU</t>
  </si>
  <si>
    <t>STEAK CLUB</t>
  </si>
  <si>
    <t>CASINO GD CERCLE</t>
  </si>
  <si>
    <t>LE FARCON</t>
  </si>
  <si>
    <t>LA SOUCOUPE</t>
  </si>
  <si>
    <t>REGLEMENT PAR CHEQUE LE 14 MARS 2013 SOIT 2828.42 EUROS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</si>
</sst>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0" fontId="4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7" fillId="0" borderId="1" xfId="1" applyNumberFormat="1" applyFont="1" applyBorder="1"/>
    <xf numFmtId="14" fontId="1" fillId="0" borderId="1" xfId="1" applyNumberFormat="1" applyBorder="1"/>
    <xf numFmtId="0" fontId="2" fillId="0" borderId="1" xfId="1" applyFont="1" applyFill="1" applyBorder="1"/>
    <xf numFmtId="0" fontId="7" fillId="0" borderId="1" xfId="1" applyFont="1" applyBorder="1" applyAlignment="1">
      <alignment horizontal="center"/>
    </xf>
    <xf numFmtId="0" fontId="9" fillId="0" borderId="1" xfId="1" applyFont="1" applyFill="1" applyBorder="1"/>
    <xf numFmtId="0" fontId="10" fillId="0" borderId="1" xfId="1" applyFont="1" applyFill="1" applyBorder="1"/>
    <xf numFmtId="0" fontId="12" fillId="0" borderId="1" xfId="1" applyFont="1" applyFill="1" applyBorder="1"/>
    <xf numFmtId="2" fontId="12" fillId="0" borderId="1" xfId="1" applyNumberFormat="1" applyFont="1" applyFill="1" applyBorder="1"/>
    <xf numFmtId="0" fontId="8" fillId="0" borderId="1" xfId="1" applyFont="1" applyFill="1" applyBorder="1"/>
    <xf numFmtId="0" fontId="8" fillId="0" borderId="1" xfId="1" applyFont="1" applyFill="1" applyBorder="1" applyAlignment="1">
      <alignment horizontal="center"/>
    </xf>
    <xf numFmtId="2" fontId="10" fillId="0" borderId="1" xfId="1" applyNumberFormat="1" applyFont="1" applyFill="1" applyBorder="1"/>
    <xf numFmtId="4" fontId="10" fillId="0" borderId="1" xfId="1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>
      <alignment horizontal="center"/>
    </xf>
    <xf numFmtId="4" fontId="10" fillId="0" borderId="1" xfId="1" applyNumberFormat="1" applyFont="1" applyFill="1" applyBorder="1"/>
    <xf numFmtId="4" fontId="11" fillId="0" borderId="1" xfId="1" applyNumberFormat="1" applyFont="1" applyFill="1" applyBorder="1"/>
    <xf numFmtId="4" fontId="13" fillId="0" borderId="1" xfId="1" applyNumberFormat="1" applyFont="1" applyFill="1" applyBorder="1" applyAlignment="1">
      <alignment horizontal="right"/>
    </xf>
    <xf numFmtId="4" fontId="13" fillId="0" borderId="1" xfId="1" applyNumberFormat="1" applyFont="1" applyFill="1" applyBorder="1"/>
    <xf numFmtId="4" fontId="13" fillId="2" borderId="1" xfId="1" applyNumberFormat="1" applyFont="1" applyFill="1" applyBorder="1" applyAlignment="1">
      <alignment horizontal="right"/>
    </xf>
    <xf numFmtId="0" fontId="10" fillId="0" borderId="1" xfId="1" applyFont="1" applyBorder="1"/>
    <xf numFmtId="0" fontId="14" fillId="0" borderId="1" xfId="1" applyFont="1" applyBorder="1"/>
    <xf numFmtId="0" fontId="13" fillId="0" borderId="1" xfId="1" applyFont="1" applyBorder="1"/>
    <xf numFmtId="0" fontId="15" fillId="0" borderId="1" xfId="1" applyFont="1" applyBorder="1" applyAlignment="1">
      <alignment horizontal="center"/>
    </xf>
    <xf numFmtId="0" fontId="13" fillId="0" borderId="1" xfId="1" applyFont="1" applyBorder="1" applyAlignment="1"/>
    <xf numFmtId="0" fontId="2" fillId="0" borderId="0" xfId="1" applyFont="1" applyAlignment="1">
      <alignment horizontal="center"/>
    </xf>
    <xf numFmtId="10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9"/>
  <sheetViews>
    <sheetView tabSelected="1" topLeftCell="A13" workbookViewId="0">
      <selection activeCell="E16" sqref="E16"/>
    </sheetView>
  </sheetViews>
  <sheetFormatPr baseColWidth="10" defaultRowHeight="15"/>
  <cols>
    <col min="2" max="2" width="20.140625" customWidth="1"/>
    <col min="3" max="3" width="10.28515625" bestFit="1" customWidth="1"/>
    <col min="4" max="5" width="14.28515625" customWidth="1"/>
    <col min="6" max="6" width="0.140625" customWidth="1"/>
    <col min="7" max="7" width="13.5703125" customWidth="1"/>
  </cols>
  <sheetData>
    <row r="1" spans="1:7">
      <c r="A1" s="1"/>
      <c r="B1" s="33" t="s">
        <v>16</v>
      </c>
      <c r="C1" s="33"/>
      <c r="D1" s="33"/>
      <c r="E1" s="33"/>
      <c r="F1" s="33"/>
      <c r="G1" s="33"/>
    </row>
    <row r="2" spans="1:7">
      <c r="A2" s="1"/>
      <c r="B2" s="34">
        <v>0.19600000000000001</v>
      </c>
      <c r="C2" s="35"/>
      <c r="D2" s="35"/>
      <c r="E2" s="35"/>
      <c r="F2" s="35"/>
      <c r="G2" s="35"/>
    </row>
    <row r="3" spans="1:7">
      <c r="A3" s="2" t="s">
        <v>0</v>
      </c>
      <c r="B3" s="3" t="s">
        <v>1</v>
      </c>
      <c r="C3" s="4" t="s">
        <v>2</v>
      </c>
      <c r="D3" s="4" t="s">
        <v>3</v>
      </c>
      <c r="E3" s="13" t="s">
        <v>4</v>
      </c>
      <c r="F3" s="2"/>
      <c r="G3" s="18" t="s">
        <v>4</v>
      </c>
    </row>
    <row r="4" spans="1:7">
      <c r="A4" s="2" t="s">
        <v>5</v>
      </c>
      <c r="B4" s="2"/>
      <c r="C4" s="4" t="s">
        <v>6</v>
      </c>
      <c r="D4" s="4" t="s">
        <v>7</v>
      </c>
      <c r="E4" s="13" t="s">
        <v>8</v>
      </c>
      <c r="F4" s="2"/>
      <c r="G4" s="19" t="s">
        <v>9</v>
      </c>
    </row>
    <row r="5" spans="1:7">
      <c r="A5" s="2"/>
      <c r="B5" s="2"/>
      <c r="C5" s="2"/>
      <c r="D5" s="6" t="s">
        <v>10</v>
      </c>
      <c r="E5" s="13"/>
      <c r="F5" s="2"/>
      <c r="G5" s="19"/>
    </row>
    <row r="6" spans="1:7" ht="15.75">
      <c r="A6" s="10">
        <v>41032</v>
      </c>
      <c r="B6" s="5" t="s">
        <v>14</v>
      </c>
      <c r="C6" s="5">
        <v>8316</v>
      </c>
      <c r="D6" s="5">
        <v>576</v>
      </c>
      <c r="E6" s="13">
        <v>90</v>
      </c>
      <c r="F6" s="2"/>
      <c r="G6" s="30"/>
    </row>
    <row r="7" spans="1:7">
      <c r="A7" s="10">
        <v>41108</v>
      </c>
      <c r="B7" s="5" t="s">
        <v>15</v>
      </c>
      <c r="C7" s="5">
        <v>8418</v>
      </c>
      <c r="D7" s="5">
        <v>2310</v>
      </c>
      <c r="E7" s="13"/>
      <c r="F7" s="2"/>
      <c r="G7" s="29">
        <v>354</v>
      </c>
    </row>
    <row r="8" spans="1:7" ht="15.75">
      <c r="A8" s="10">
        <v>41212</v>
      </c>
      <c r="B8" s="5" t="s">
        <v>18</v>
      </c>
      <c r="C8" s="5">
        <v>8485</v>
      </c>
      <c r="D8" s="5">
        <v>855</v>
      </c>
      <c r="E8" s="13">
        <v>114</v>
      </c>
      <c r="F8" s="2"/>
      <c r="G8" s="30"/>
    </row>
    <row r="9" spans="1:7" ht="15.75">
      <c r="A9" s="10">
        <v>41222</v>
      </c>
      <c r="B9" s="5" t="s">
        <v>17</v>
      </c>
      <c r="C9" s="5">
        <v>8528</v>
      </c>
      <c r="D9" s="5">
        <v>504</v>
      </c>
      <c r="E9" s="13"/>
      <c r="F9" s="2"/>
      <c r="G9" s="32">
        <v>66.599999999999994</v>
      </c>
    </row>
    <row r="10" spans="1:7" ht="15.75">
      <c r="A10" s="10">
        <v>41222</v>
      </c>
      <c r="B10" s="5" t="s">
        <v>19</v>
      </c>
      <c r="C10" s="5">
        <v>8529</v>
      </c>
      <c r="D10" s="5">
        <v>834</v>
      </c>
      <c r="E10" s="13"/>
      <c r="F10" s="2"/>
      <c r="G10" s="30">
        <v>124.2</v>
      </c>
    </row>
    <row r="11" spans="1:7" ht="15.75">
      <c r="A11" s="10">
        <v>41222</v>
      </c>
      <c r="B11" s="5" t="s">
        <v>20</v>
      </c>
      <c r="C11" s="5">
        <v>8530</v>
      </c>
      <c r="D11" s="5">
        <v>441</v>
      </c>
      <c r="E11" s="13"/>
      <c r="F11" s="2"/>
      <c r="G11" s="30">
        <v>63</v>
      </c>
    </row>
    <row r="12" spans="1:7" ht="15.75">
      <c r="A12" s="10">
        <v>41240</v>
      </c>
      <c r="B12" s="5" t="s">
        <v>21</v>
      </c>
      <c r="C12" s="5">
        <v>8541</v>
      </c>
      <c r="D12" s="5">
        <v>336</v>
      </c>
      <c r="E12" s="13"/>
      <c r="F12" s="2"/>
      <c r="G12" s="30">
        <v>44.4</v>
      </c>
    </row>
    <row r="13" spans="1:7" ht="15.75">
      <c r="A13" s="10">
        <v>41240</v>
      </c>
      <c r="B13" s="5" t="s">
        <v>22</v>
      </c>
      <c r="C13" s="5">
        <v>8542</v>
      </c>
      <c r="D13" s="5">
        <v>540</v>
      </c>
      <c r="E13" s="13"/>
      <c r="F13" s="11">
        <v>40519</v>
      </c>
      <c r="G13" s="30">
        <v>82.2</v>
      </c>
    </row>
    <row r="14" spans="1:7" ht="15.75">
      <c r="A14" s="10">
        <v>41241</v>
      </c>
      <c r="B14" s="5" t="s">
        <v>23</v>
      </c>
      <c r="C14" s="5">
        <v>8551</v>
      </c>
      <c r="D14" s="5">
        <v>624</v>
      </c>
      <c r="E14" s="13"/>
      <c r="F14" s="2"/>
      <c r="G14" s="30">
        <v>93.3</v>
      </c>
    </row>
    <row r="15" spans="1:7" ht="15.75">
      <c r="A15" s="10">
        <v>41242</v>
      </c>
      <c r="B15" s="5" t="s">
        <v>24</v>
      </c>
      <c r="C15" s="5">
        <v>8552</v>
      </c>
      <c r="D15" s="5">
        <v>336</v>
      </c>
      <c r="E15" s="13"/>
      <c r="F15" s="2"/>
      <c r="G15" s="30">
        <v>44.4</v>
      </c>
    </row>
    <row r="16" spans="1:7" ht="15.75">
      <c r="A16" s="10">
        <v>41242</v>
      </c>
      <c r="B16" s="5" t="s">
        <v>25</v>
      </c>
      <c r="C16" s="5">
        <v>8564</v>
      </c>
      <c r="D16" s="5">
        <v>939</v>
      </c>
      <c r="E16" s="13"/>
      <c r="F16" s="2">
        <v>72</v>
      </c>
      <c r="G16" s="30">
        <v>130.5</v>
      </c>
    </row>
    <row r="17" spans="1:7" ht="15.75">
      <c r="A17" s="10">
        <v>41242</v>
      </c>
      <c r="B17" s="5" t="s">
        <v>26</v>
      </c>
      <c r="C17" s="5">
        <v>8565</v>
      </c>
      <c r="D17" s="5">
        <v>3114</v>
      </c>
      <c r="E17" s="13"/>
      <c r="F17" s="2"/>
      <c r="G17" s="30">
        <v>396</v>
      </c>
    </row>
    <row r="18" spans="1:7" ht="15.75">
      <c r="A18" s="10">
        <v>41242</v>
      </c>
      <c r="B18" s="5" t="s">
        <v>27</v>
      </c>
      <c r="C18" s="5">
        <v>8566</v>
      </c>
      <c r="D18" s="5">
        <v>690</v>
      </c>
      <c r="E18" s="13"/>
      <c r="F18" s="2"/>
      <c r="G18" s="30">
        <v>66.599999999999994</v>
      </c>
    </row>
    <row r="19" spans="1:7">
      <c r="A19" s="10">
        <v>41242</v>
      </c>
      <c r="B19" s="5" t="s">
        <v>28</v>
      </c>
      <c r="C19" s="5">
        <v>8567</v>
      </c>
      <c r="D19" s="5">
        <v>744</v>
      </c>
      <c r="E19" s="13"/>
      <c r="F19" s="2"/>
      <c r="G19" s="29">
        <v>120</v>
      </c>
    </row>
    <row r="20" spans="1:7">
      <c r="A20" s="10">
        <v>41242</v>
      </c>
      <c r="B20" s="5" t="s">
        <v>29</v>
      </c>
      <c r="C20" s="5">
        <v>8568</v>
      </c>
      <c r="D20" s="5">
        <v>336</v>
      </c>
      <c r="E20" s="13"/>
      <c r="F20" s="2"/>
      <c r="G20" s="29">
        <v>44.4</v>
      </c>
    </row>
    <row r="21" spans="1:7">
      <c r="A21" s="10">
        <v>41255</v>
      </c>
      <c r="B21" s="5" t="s">
        <v>30</v>
      </c>
      <c r="C21" s="5">
        <v>8589</v>
      </c>
      <c r="D21" s="5">
        <v>1488</v>
      </c>
      <c r="E21" s="13"/>
      <c r="F21" s="2"/>
      <c r="G21" s="29">
        <v>240</v>
      </c>
    </row>
    <row r="22" spans="1:7">
      <c r="A22" s="10">
        <v>41255</v>
      </c>
      <c r="B22" s="5" t="s">
        <v>31</v>
      </c>
      <c r="C22" s="5">
        <v>8590</v>
      </c>
      <c r="D22" s="5">
        <v>378</v>
      </c>
      <c r="E22" s="13"/>
      <c r="F22" s="2"/>
      <c r="G22" s="29">
        <v>60</v>
      </c>
    </row>
    <row r="23" spans="1:7">
      <c r="A23" s="10">
        <v>41255</v>
      </c>
      <c r="B23" s="5" t="s">
        <v>32</v>
      </c>
      <c r="C23" s="5">
        <v>8591</v>
      </c>
      <c r="D23" s="5">
        <v>372</v>
      </c>
      <c r="E23" s="13"/>
      <c r="F23" s="11">
        <v>41255</v>
      </c>
      <c r="G23" s="29">
        <v>60</v>
      </c>
    </row>
    <row r="24" spans="1:7">
      <c r="A24" s="10">
        <v>41255</v>
      </c>
      <c r="B24" s="5" t="s">
        <v>33</v>
      </c>
      <c r="C24" s="5">
        <v>8592</v>
      </c>
      <c r="D24" s="5">
        <v>1584</v>
      </c>
      <c r="E24" s="13"/>
      <c r="F24" s="2"/>
      <c r="G24" s="29">
        <v>207.3</v>
      </c>
    </row>
    <row r="25" spans="1:7">
      <c r="A25" s="10">
        <v>41262</v>
      </c>
      <c r="B25" s="5" t="s">
        <v>34</v>
      </c>
      <c r="C25" s="5">
        <v>8601</v>
      </c>
      <c r="D25" s="5">
        <v>1176</v>
      </c>
      <c r="E25" s="13"/>
      <c r="F25" s="2"/>
      <c r="G25" s="29">
        <v>168</v>
      </c>
    </row>
    <row r="26" spans="1:7">
      <c r="A26" s="10"/>
      <c r="B26" s="5"/>
      <c r="C26" s="5"/>
      <c r="D26" s="5"/>
      <c r="E26" s="13"/>
      <c r="F26" s="2"/>
      <c r="G26" s="29"/>
    </row>
    <row r="27" spans="1:7">
      <c r="A27" s="10"/>
      <c r="B27" s="5"/>
      <c r="C27" s="5"/>
      <c r="D27" s="5"/>
      <c r="E27" s="13"/>
      <c r="F27" s="2"/>
      <c r="G27" s="29"/>
    </row>
    <row r="28" spans="1:7">
      <c r="A28" s="10"/>
      <c r="B28" s="5"/>
      <c r="C28" s="5"/>
      <c r="D28" s="5"/>
      <c r="E28" s="13"/>
      <c r="F28" s="2"/>
      <c r="G28" s="29"/>
    </row>
    <row r="29" spans="1:7" ht="15.75">
      <c r="A29" s="10"/>
      <c r="B29" s="5"/>
      <c r="C29" s="5"/>
      <c r="D29" s="5"/>
      <c r="E29" s="13"/>
      <c r="F29" s="28"/>
      <c r="G29" s="30"/>
    </row>
    <row r="30" spans="1:7">
      <c r="A30" s="10"/>
      <c r="B30" s="5"/>
      <c r="C30" s="5"/>
      <c r="D30" s="5"/>
      <c r="E30" s="13"/>
      <c r="F30" s="2"/>
      <c r="G30" s="29"/>
    </row>
    <row r="31" spans="1:7" ht="15.75">
      <c r="A31" s="10"/>
      <c r="B31" s="5"/>
      <c r="C31" s="5"/>
      <c r="D31" s="5"/>
      <c r="E31" s="13"/>
      <c r="F31" s="2"/>
      <c r="G31" s="30"/>
    </row>
    <row r="32" spans="1:7">
      <c r="A32" s="10"/>
      <c r="B32" s="5"/>
      <c r="C32" s="5"/>
      <c r="D32" s="5"/>
      <c r="E32" s="13"/>
      <c r="F32" s="2"/>
      <c r="G32" s="29"/>
    </row>
    <row r="33" spans="1:8">
      <c r="A33" s="10"/>
      <c r="B33" s="5"/>
      <c r="C33" s="5"/>
      <c r="D33" s="5"/>
      <c r="E33" s="13"/>
      <c r="F33" s="2"/>
      <c r="G33" s="29"/>
    </row>
    <row r="34" spans="1:8" ht="15.75">
      <c r="A34" s="10"/>
      <c r="B34" s="5"/>
      <c r="C34" s="5"/>
      <c r="D34" s="5"/>
      <c r="E34" s="13"/>
      <c r="F34" s="2"/>
      <c r="G34" s="30"/>
    </row>
    <row r="35" spans="1:8" ht="15.75">
      <c r="A35" s="10"/>
      <c r="B35" s="5"/>
      <c r="C35" s="5"/>
      <c r="D35" s="5"/>
      <c r="E35" s="13"/>
      <c r="F35" s="2"/>
      <c r="G35" s="30"/>
    </row>
    <row r="36" spans="1:8">
      <c r="A36" s="10"/>
      <c r="B36" s="5"/>
      <c r="C36" s="5"/>
      <c r="D36" s="5"/>
      <c r="E36" s="13"/>
      <c r="F36" s="2"/>
      <c r="G36" s="29"/>
    </row>
    <row r="37" spans="1:8" ht="18">
      <c r="A37" s="10"/>
      <c r="B37" s="5"/>
      <c r="C37" s="2"/>
      <c r="D37" s="2"/>
      <c r="E37" s="31"/>
      <c r="F37" s="2"/>
      <c r="G37" s="29"/>
    </row>
    <row r="38" spans="1:8" ht="15.75">
      <c r="A38" s="8"/>
      <c r="B38" s="7"/>
      <c r="C38" s="12" t="s">
        <v>10</v>
      </c>
      <c r="D38" s="21">
        <f>SUM(D6:D37)</f>
        <v>18177</v>
      </c>
      <c r="E38" s="21">
        <f>SUM(E6:E37)</f>
        <v>204</v>
      </c>
      <c r="F38" s="21">
        <f t="shared" ref="F38" si="0">SUM(F6:F37)</f>
        <v>81846</v>
      </c>
      <c r="G38" s="25">
        <f>SUM(G6:G37)</f>
        <v>2364.9</v>
      </c>
    </row>
    <row r="39" spans="1:8" ht="15.75">
      <c r="A39" s="8"/>
      <c r="B39" s="7"/>
      <c r="C39" s="12"/>
      <c r="D39" s="22"/>
      <c r="E39" s="15"/>
      <c r="F39" s="7"/>
      <c r="G39" s="16"/>
      <c r="H39" t="s">
        <v>13</v>
      </c>
    </row>
    <row r="40" spans="1:8" ht="15.75">
      <c r="A40" s="9"/>
      <c r="B40" s="7"/>
      <c r="C40" s="12" t="s">
        <v>12</v>
      </c>
      <c r="D40" s="23">
        <f>+D38*19.6%</f>
        <v>3562.692</v>
      </c>
      <c r="E40" s="23">
        <f>+E38*19.6%</f>
        <v>39.984000000000002</v>
      </c>
      <c r="F40" s="23">
        <f t="shared" ref="F40:G40" si="1">+F38*19.6%</f>
        <v>16041.816000000001</v>
      </c>
      <c r="G40" s="26">
        <f t="shared" si="1"/>
        <v>463.52040000000005</v>
      </c>
    </row>
    <row r="41" spans="1:8" ht="15.75">
      <c r="A41" s="9"/>
      <c r="B41" s="7"/>
      <c r="C41" s="12"/>
      <c r="D41" s="24"/>
      <c r="E41" s="20"/>
      <c r="F41" s="7"/>
      <c r="G41" s="17"/>
    </row>
    <row r="42" spans="1:8" ht="15.75">
      <c r="A42" s="8"/>
      <c r="B42" s="7"/>
      <c r="C42" s="14" t="s">
        <v>11</v>
      </c>
      <c r="D42" s="21">
        <f>+D38+D40</f>
        <v>21739.691999999999</v>
      </c>
      <c r="E42" s="21">
        <f>+E38+E40</f>
        <v>243.98400000000001</v>
      </c>
      <c r="F42" s="21">
        <f t="shared" ref="F42" si="2">+F38+F40</f>
        <v>97887.816000000006</v>
      </c>
      <c r="G42" s="27">
        <f>+G38+G40</f>
        <v>2828.4204</v>
      </c>
    </row>
    <row r="49" spans="2:2">
      <c r="B49" t="s">
        <v>35</v>
      </c>
    </row>
  </sheetData>
  <mergeCells count="2">
    <mergeCell ref="B1:G1"/>
    <mergeCell ref="B2:G2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2013-03-13T09:46:52Z</cp:lastPrinted>
  <dcterms:created xsi:type="dcterms:W3CDTF">2008-11-28T10:50:18Z</dcterms:created>
  <dcterms:modified xsi:type="dcterms:W3CDTF">2013-03-13T09:46:57Z</dcterms:modified>
</cp:coreProperties>
</file>