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AF à FRZ\"/>
    </mc:Choice>
  </mc:AlternateContent>
  <bookViews>
    <workbookView xWindow="0" yWindow="0" windowWidth="24000" windowHeight="9435" activeTab="1"/>
  </bookViews>
  <sheets>
    <sheet name="2016" sheetId="1" r:id="rId1"/>
    <sheet name="2017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H39" i="2" l="1"/>
  <c r="H42" i="2" s="1"/>
  <c r="H33" i="2"/>
  <c r="I33" i="2" s="1"/>
  <c r="J33" i="2" s="1"/>
  <c r="J19" i="2"/>
  <c r="I21" i="2"/>
  <c r="J21" i="2" s="1"/>
  <c r="I39" i="2" l="1"/>
  <c r="H46" i="2"/>
  <c r="I46" i="2" s="1"/>
  <c r="G58" i="2"/>
  <c r="J39" i="2" l="1"/>
  <c r="H58" i="2"/>
  <c r="I54" i="2"/>
  <c r="J54" i="2" s="1"/>
  <c r="I53" i="2"/>
  <c r="J53" i="2" s="1"/>
  <c r="E18" i="2"/>
  <c r="E11" i="2"/>
  <c r="E5" i="2"/>
  <c r="I58" i="2" l="1"/>
  <c r="I62" i="2" s="1"/>
  <c r="E19" i="2"/>
  <c r="G34" i="1" l="1"/>
  <c r="E18" i="1"/>
  <c r="E11" i="1"/>
  <c r="E5" i="1"/>
  <c r="E19" i="1" s="1"/>
  <c r="I34" i="1" l="1"/>
</calcChain>
</file>

<file path=xl/sharedStrings.xml><?xml version="1.0" encoding="utf-8"?>
<sst xmlns="http://schemas.openxmlformats.org/spreadsheetml/2006/main" count="136" uniqueCount="92">
  <si>
    <t>E X    ALIX</t>
  </si>
  <si>
    <t>DEBUT BAIL</t>
  </si>
  <si>
    <t>EX  MORGANE</t>
  </si>
  <si>
    <t>LOFT SUR COUR</t>
  </si>
  <si>
    <t>SOIT</t>
  </si>
  <si>
    <t>A</t>
  </si>
  <si>
    <t xml:space="preserve">DETAIL </t>
  </si>
  <si>
    <t>LOFT EN VILLE</t>
  </si>
  <si>
    <t xml:space="preserve">OLIVIERS </t>
  </si>
  <si>
    <t>ANNEE</t>
  </si>
  <si>
    <t>VIGNES</t>
  </si>
  <si>
    <t>DECL SELON</t>
  </si>
  <si>
    <t>CF DETAIL JOINT</t>
  </si>
  <si>
    <t>BATIMENTS</t>
  </si>
  <si>
    <t>SELON DOC JOINT</t>
  </si>
  <si>
    <t>12 MOIS</t>
  </si>
  <si>
    <t xml:space="preserve">12 x 550 </t>
  </si>
  <si>
    <t xml:space="preserve">750 x 12 </t>
  </si>
  <si>
    <t xml:space="preserve">12 x 580 </t>
  </si>
  <si>
    <t>cumul des lofts</t>
  </si>
  <si>
    <t>HORS CHARGES</t>
  </si>
  <si>
    <t>RETIRER LA TVA</t>
  </si>
  <si>
    <t>AJOUTER LA TVA</t>
  </si>
  <si>
    <t xml:space="preserve">REPRENDRE </t>
  </si>
  <si>
    <t>LE HORS TAXE</t>
  </si>
  <si>
    <t>LOTS ET LOCAL FRZ</t>
  </si>
  <si>
    <t>DONC BASE</t>
  </si>
  <si>
    <t>HT</t>
  </si>
  <si>
    <t xml:space="preserve">COURS </t>
  </si>
  <si>
    <t>COURS</t>
  </si>
  <si>
    <t>sarl indemnite gerance</t>
  </si>
  <si>
    <t>net imposable</t>
  </si>
  <si>
    <t>ok compta compte 613121</t>
  </si>
  <si>
    <t xml:space="preserve">LOCAL STOCK DE LA SARL FRANCOIS PARENT </t>
  </si>
  <si>
    <t>salaires   2015  frz</t>
  </si>
  <si>
    <t>salaire af 2015</t>
  </si>
  <si>
    <t>POUR DECLARATION DE TVA 4 E TRIM 2016   LE 5 FEVRIER 2017 - DETAIL DES CALCULS</t>
  </si>
  <si>
    <t>ANNEE  2016</t>
  </si>
  <si>
    <r>
      <rPr>
        <sz val="10"/>
        <color theme="1"/>
        <rFont val="Calibri"/>
        <family val="2"/>
        <scheme val="minor"/>
      </rPr>
      <t>A LA CUVERIE -</t>
    </r>
    <r>
      <rPr>
        <sz val="14"/>
        <color theme="1"/>
        <rFont val="Calibri"/>
        <family val="2"/>
        <scheme val="minor"/>
      </rPr>
      <t xml:space="preserve"> </t>
    </r>
  </si>
  <si>
    <t>HORC CHARGES</t>
  </si>
  <si>
    <t xml:space="preserve">A L ANNEE </t>
  </si>
  <si>
    <t>ANNEE  2017</t>
  </si>
  <si>
    <t>pomone</t>
  </si>
  <si>
    <t>beaune</t>
  </si>
  <si>
    <t>pommard</t>
  </si>
  <si>
    <t>RETOUR DE BERNARD SUR REMB FERMAGE 30 % jeanine</t>
  </si>
  <si>
    <t>retoUR De Michel  SUR REMB FERMAGE 30 % jeanine</t>
  </si>
  <si>
    <t>ht global</t>
  </si>
  <si>
    <t>total des batiments</t>
  </si>
  <si>
    <t>RETOUR DE MICHEL GROS SUR CHAMBOLLE - A METTRE SUR AF</t>
  </si>
  <si>
    <t>POUR DECLARATION DE TVA 4 E TRIM 2018   LE 5 FEVRIER 2019 - DETAIL DES CALCULS</t>
  </si>
  <si>
    <t>reglt ttc</t>
  </si>
  <si>
    <t>loyers payes mensuellement et tva mise en ccourant</t>
  </si>
  <si>
    <t>somme totale mise en c courant</t>
  </si>
  <si>
    <r>
      <rPr>
        <b/>
        <sz val="10"/>
        <color rgb="FFFF0000"/>
        <rFont val="Calibri"/>
        <family val="2"/>
        <scheme val="minor"/>
      </rPr>
      <t>A LA CUVERIE -</t>
    </r>
    <r>
      <rPr>
        <b/>
        <sz val="14"/>
        <color rgb="FFFF0000"/>
        <rFont val="Calibri"/>
        <family val="2"/>
        <scheme val="minor"/>
      </rPr>
      <t xml:space="preserve"> -        ex SARL n exite plus en 2018</t>
    </r>
  </si>
  <si>
    <t>en 2017  3266 euros ht + tva 653</t>
  </si>
  <si>
    <t xml:space="preserve">est oté en 2018 et rendu - rprendre excédent de tva  soit 673,45 ht  + tva 134,69 </t>
  </si>
  <si>
    <t>VIGNES sur  AF</t>
  </si>
  <si>
    <t>AN 243</t>
  </si>
  <si>
    <t>AN 245</t>
  </si>
  <si>
    <t>REPRESENTE 1/3 DES 46,71 % DES RICH</t>
  </si>
  <si>
    <t xml:space="preserve">SUR AN247 </t>
  </si>
  <si>
    <t>POUR 1/3</t>
  </si>
  <si>
    <t>AN239</t>
  </si>
  <si>
    <t>RICHE</t>
  </si>
  <si>
    <t>VOSNE MAIZIERES</t>
  </si>
  <si>
    <t>VOSNE</t>
  </si>
  <si>
    <t>A 237 POUR 53,29  % (dnt les garcons remboursent 1/3 chacun )</t>
  </si>
  <si>
    <t>chambole</t>
  </si>
  <si>
    <t>htes cotes</t>
  </si>
  <si>
    <t>VOSNE REAS AK 113</t>
  </si>
  <si>
    <t>VOSNE REAS AK 113 ET AK 330 ET AK 114 ET AK 331</t>
  </si>
  <si>
    <t>CHAMBOLLE AC 45  AL 68  AL 88  AL 134</t>
  </si>
  <si>
    <t>HTES COTES  ZD 465</t>
  </si>
  <si>
    <t>HTES COTES A 53,29 %  ZD 468</t>
  </si>
  <si>
    <t xml:space="preserve">CHAMBOLLE </t>
  </si>
  <si>
    <t>SAVIGNY</t>
  </si>
  <si>
    <t>POMMARD CHANLINS</t>
  </si>
  <si>
    <t>BOURG MONTPOU</t>
  </si>
  <si>
    <t>BOURG CRENILL</t>
  </si>
  <si>
    <t xml:space="preserve">total des vignes POUR 102 372,96  en 2017 </t>
  </si>
  <si>
    <t>ote trop verse sur</t>
  </si>
  <si>
    <t xml:space="preserve">chambolle </t>
  </si>
  <si>
    <t xml:space="preserve"> </t>
  </si>
  <si>
    <t>tva due fevrier 2019</t>
  </si>
  <si>
    <t>tva due theorie</t>
  </si>
  <si>
    <t>chq sarl michelgros le 15 12 2018 sur af prive</t>
  </si>
  <si>
    <t>virt gros frere et sœur sur af   prive nov 201</t>
  </si>
  <si>
    <t xml:space="preserve">POUT IMPOTS SUR LE REVENU     AJOUTER </t>
  </si>
  <si>
    <t xml:space="preserve">salaires   2018  frz  tesas 2018 </t>
  </si>
  <si>
    <t xml:space="preserve">PUIS RETRAITES DE FRANCOIS </t>
  </si>
  <si>
    <t>salaire af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</si>
</sst>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4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8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4F9B5"/>
        <bgColor indexed="64"/>
      </patternFill>
    </fill>
    <fill>
      <patternFill patternType="solid">
        <fgColor rgb="FFFFCAAF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rgb="FFE3FF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1" xfId="0" applyBorder="1"/>
    <xf numFmtId="10" fontId="0" fillId="0" borderId="1" xfId="0" applyNumberFormat="1" applyBorder="1"/>
    <xf numFmtId="43" fontId="0" fillId="0" borderId="0" xfId="0" applyNumberFormat="1"/>
    <xf numFmtId="0" fontId="2" fillId="0" borderId="1" xfId="0" applyFont="1" applyBorder="1"/>
    <xf numFmtId="43" fontId="5" fillId="0" borderId="1" xfId="0" applyNumberFormat="1" applyFont="1" applyBorder="1"/>
    <xf numFmtId="0" fontId="0" fillId="2" borderId="1" xfId="0" applyFill="1" applyBorder="1"/>
    <xf numFmtId="0" fontId="0" fillId="3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2" fillId="2" borderId="1" xfId="0" applyFont="1" applyFill="1" applyBorder="1"/>
    <xf numFmtId="17" fontId="2" fillId="2" borderId="1" xfId="0" applyNumberFormat="1" applyFont="1" applyFill="1" applyBorder="1" applyAlignment="1">
      <alignment horizontal="left"/>
    </xf>
    <xf numFmtId="43" fontId="2" fillId="2" borderId="1" xfId="1" applyFont="1" applyFill="1" applyBorder="1"/>
    <xf numFmtId="43" fontId="6" fillId="0" borderId="1" xfId="1" applyFont="1" applyBorder="1"/>
    <xf numFmtId="43" fontId="2" fillId="0" borderId="1" xfId="1" applyFont="1" applyBorder="1"/>
    <xf numFmtId="0" fontId="2" fillId="4" borderId="1" xfId="0" applyFont="1" applyFill="1" applyBorder="1"/>
    <xf numFmtId="43" fontId="2" fillId="4" borderId="1" xfId="1" applyFont="1" applyFill="1" applyBorder="1"/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/>
    <xf numFmtId="0" fontId="7" fillId="3" borderId="1" xfId="0" applyFont="1" applyFill="1" applyBorder="1"/>
    <xf numFmtId="43" fontId="7" fillId="3" borderId="1" xfId="1" applyFont="1" applyFill="1" applyBorder="1"/>
    <xf numFmtId="43" fontId="2" fillId="3" borderId="1" xfId="1" applyFont="1" applyFill="1" applyBorder="1"/>
    <xf numFmtId="0" fontId="2" fillId="5" borderId="1" xfId="0" applyFont="1" applyFill="1" applyBorder="1"/>
    <xf numFmtId="43" fontId="2" fillId="5" borderId="1" xfId="1" applyFont="1" applyFill="1" applyBorder="1"/>
    <xf numFmtId="0" fontId="2" fillId="6" borderId="1" xfId="0" applyFont="1" applyFill="1" applyBorder="1"/>
    <xf numFmtId="43" fontId="2" fillId="6" borderId="1" xfId="1" applyFont="1" applyFill="1" applyBorder="1"/>
    <xf numFmtId="0" fontId="2" fillId="7" borderId="1" xfId="0" applyFont="1" applyFill="1" applyBorder="1"/>
    <xf numFmtId="43" fontId="2" fillId="7" borderId="1" xfId="1" applyFont="1" applyFill="1" applyBorder="1"/>
    <xf numFmtId="0" fontId="7" fillId="6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9" fillId="2" borderId="1" xfId="0" applyFont="1" applyFill="1" applyBorder="1"/>
    <xf numFmtId="0" fontId="9" fillId="4" borderId="1" xfId="0" applyFont="1" applyFill="1" applyBorder="1"/>
    <xf numFmtId="0" fontId="8" fillId="0" borderId="1" xfId="0" applyFont="1" applyBorder="1"/>
    <xf numFmtId="43" fontId="6" fillId="2" borderId="1" xfId="1" applyFont="1" applyFill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7" fillId="3" borderId="1" xfId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43" fontId="6" fillId="6" borderId="1" xfId="1" applyFont="1" applyFill="1" applyBorder="1" applyAlignment="1">
      <alignment horizontal="center"/>
    </xf>
    <xf numFmtId="43" fontId="6" fillId="7" borderId="1" xfId="1" applyFont="1" applyFill="1" applyBorder="1" applyAlignment="1">
      <alignment horizontal="center"/>
    </xf>
    <xf numFmtId="9" fontId="4" fillId="0" borderId="1" xfId="1" applyNumberFormat="1" applyFont="1" applyBorder="1"/>
    <xf numFmtId="164" fontId="9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43" fontId="12" fillId="8" borderId="1" xfId="1" applyFont="1" applyFill="1" applyBorder="1"/>
    <xf numFmtId="43" fontId="6" fillId="8" borderId="1" xfId="1" applyFont="1" applyFill="1" applyBorder="1"/>
    <xf numFmtId="43" fontId="10" fillId="8" borderId="1" xfId="0" applyNumberFormat="1" applyFont="1" applyFill="1" applyBorder="1"/>
    <xf numFmtId="43" fontId="7" fillId="0" borderId="1" xfId="1" applyFont="1" applyBorder="1"/>
    <xf numFmtId="43" fontId="7" fillId="7" borderId="1" xfId="1" applyFont="1" applyFill="1" applyBorder="1"/>
    <xf numFmtId="43" fontId="7" fillId="5" borderId="1" xfId="1" applyFont="1" applyFill="1" applyBorder="1"/>
    <xf numFmtId="0" fontId="12" fillId="8" borderId="1" xfId="0" applyFont="1" applyFill="1" applyBorder="1"/>
    <xf numFmtId="0" fontId="12" fillId="0" borderId="1" xfId="0" applyFont="1" applyBorder="1"/>
    <xf numFmtId="43" fontId="13" fillId="0" borderId="0" xfId="0" applyNumberFormat="1" applyFont="1" applyFill="1"/>
    <xf numFmtId="165" fontId="6" fillId="6" borderId="1" xfId="1" applyNumberFormat="1" applyFont="1" applyFill="1" applyBorder="1" applyAlignment="1">
      <alignment horizontal="center"/>
    </xf>
    <xf numFmtId="43" fontId="14" fillId="2" borderId="1" xfId="1" applyFont="1" applyFill="1" applyBorder="1" applyAlignment="1">
      <alignment horizontal="center"/>
    </xf>
    <xf numFmtId="0" fontId="16" fillId="0" borderId="1" xfId="0" applyFont="1" applyBorder="1"/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Border="1"/>
    <xf numFmtId="0" fontId="19" fillId="7" borderId="1" xfId="0" applyFont="1" applyFill="1" applyBorder="1"/>
    <xf numFmtId="43" fontId="0" fillId="0" borderId="0" xfId="0" applyNumberFormat="1" applyBorder="1"/>
    <xf numFmtId="43" fontId="20" fillId="0" borderId="0" xfId="0" applyNumberFormat="1" applyFont="1" applyBorder="1"/>
    <xf numFmtId="0" fontId="18" fillId="0" borderId="0" xfId="0" applyFont="1" applyBorder="1"/>
    <xf numFmtId="0" fontId="0" fillId="0" borderId="0" xfId="0" applyFill="1" applyBorder="1"/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43" fontId="22" fillId="3" borderId="1" xfId="1" applyFont="1" applyFill="1" applyBorder="1" applyAlignment="1">
      <alignment horizontal="center"/>
    </xf>
    <xf numFmtId="43" fontId="22" fillId="3" borderId="1" xfId="1" applyFont="1" applyFill="1" applyBorder="1"/>
    <xf numFmtId="0" fontId="23" fillId="7" borderId="1" xfId="0" applyFont="1" applyFill="1" applyBorder="1"/>
    <xf numFmtId="0" fontId="23" fillId="5" borderId="1" xfId="0" applyFont="1" applyFill="1" applyBorder="1"/>
    <xf numFmtId="43" fontId="6" fillId="5" borderId="1" xfId="1" applyFont="1" applyFill="1" applyBorder="1"/>
    <xf numFmtId="43" fontId="24" fillId="5" borderId="1" xfId="1" applyFont="1" applyFill="1" applyBorder="1"/>
    <xf numFmtId="43" fontId="5" fillId="5" borderId="1" xfId="0" applyNumberFormat="1" applyFont="1" applyFill="1" applyBorder="1"/>
    <xf numFmtId="9" fontId="4" fillId="5" borderId="1" xfId="1" applyNumberFormat="1" applyFont="1" applyFill="1" applyBorder="1"/>
    <xf numFmtId="43" fontId="26" fillId="4" borderId="1" xfId="1" applyFont="1" applyFill="1" applyBorder="1"/>
    <xf numFmtId="0" fontId="26" fillId="5" borderId="1" xfId="0" applyFont="1" applyFill="1" applyBorder="1" applyAlignment="1">
      <alignment horizontal="right"/>
    </xf>
    <xf numFmtId="43" fontId="26" fillId="5" borderId="1" xfId="1" applyFont="1" applyFill="1" applyBorder="1" applyAlignment="1">
      <alignment horizontal="center"/>
    </xf>
    <xf numFmtId="0" fontId="0" fillId="0" borderId="2" xfId="0" applyBorder="1"/>
    <xf numFmtId="10" fontId="0" fillId="0" borderId="2" xfId="0" applyNumberFormat="1" applyBorder="1"/>
    <xf numFmtId="0" fontId="0" fillId="2" borderId="2" xfId="0" applyFill="1" applyBorder="1"/>
    <xf numFmtId="0" fontId="0" fillId="4" borderId="2" xfId="0" applyFill="1" applyBorder="1"/>
    <xf numFmtId="0" fontId="3" fillId="3" borderId="2" xfId="0" applyFont="1" applyFill="1" applyBorder="1"/>
    <xf numFmtId="0" fontId="0" fillId="3" borderId="2" xfId="0" applyFill="1" applyBorder="1"/>
    <xf numFmtId="43" fontId="21" fillId="8" borderId="2" xfId="0" applyNumberFormat="1" applyFont="1" applyFill="1" applyBorder="1"/>
    <xf numFmtId="43" fontId="21" fillId="8" borderId="2" xfId="1" applyFont="1" applyFill="1" applyBorder="1"/>
    <xf numFmtId="0" fontId="0" fillId="5" borderId="2" xfId="0" applyFill="1" applyBorder="1"/>
    <xf numFmtId="43" fontId="0" fillId="7" borderId="2" xfId="0" applyNumberFormat="1" applyFill="1" applyBorder="1"/>
    <xf numFmtId="0" fontId="12" fillId="8" borderId="2" xfId="0" applyFont="1" applyFill="1" applyBorder="1"/>
    <xf numFmtId="43" fontId="0" fillId="4" borderId="2" xfId="0" applyNumberFormat="1" applyFill="1" applyBorder="1"/>
    <xf numFmtId="43" fontId="0" fillId="0" borderId="2" xfId="0" applyNumberFormat="1" applyBorder="1"/>
    <xf numFmtId="0" fontId="12" fillId="5" borderId="2" xfId="0" applyFont="1" applyFill="1" applyBorder="1"/>
    <xf numFmtId="164" fontId="9" fillId="5" borderId="2" xfId="0" applyNumberFormat="1" applyFont="1" applyFill="1" applyBorder="1"/>
    <xf numFmtId="164" fontId="21" fillId="5" borderId="2" xfId="0" applyNumberFormat="1" applyFont="1" applyFill="1" applyBorder="1"/>
    <xf numFmtId="164" fontId="9" fillId="0" borderId="2" xfId="0" applyNumberFormat="1" applyFont="1" applyBorder="1"/>
    <xf numFmtId="43" fontId="2" fillId="6" borderId="2" xfId="1" applyFont="1" applyFill="1" applyBorder="1"/>
    <xf numFmtId="0" fontId="0" fillId="6" borderId="2" xfId="0" applyFill="1" applyBorder="1"/>
    <xf numFmtId="43" fontId="0" fillId="8" borderId="1" xfId="0" applyNumberFormat="1" applyFill="1" applyBorder="1"/>
    <xf numFmtId="0" fontId="28" fillId="5" borderId="1" xfId="0" applyFont="1" applyFill="1" applyBorder="1"/>
    <xf numFmtId="0" fontId="2" fillId="4" borderId="1" xfId="0" applyFont="1" applyFill="1" applyBorder="1" applyAlignment="1">
      <alignment wrapText="1"/>
    </xf>
    <xf numFmtId="0" fontId="25" fillId="7" borderId="1" xfId="0" applyFont="1" applyFill="1" applyBorder="1"/>
    <xf numFmtId="43" fontId="25" fillId="7" borderId="1" xfId="1" applyFont="1" applyFill="1" applyBorder="1"/>
    <xf numFmtId="0" fontId="25" fillId="7" borderId="1" xfId="0" applyFont="1" applyFill="1" applyBorder="1" applyAlignment="1">
      <alignment wrapText="1"/>
    </xf>
    <xf numFmtId="0" fontId="25" fillId="4" borderId="1" xfId="0" applyFont="1" applyFill="1" applyBorder="1"/>
    <xf numFmtId="43" fontId="6" fillId="7" borderId="1" xfId="1" applyNumberFormat="1" applyFont="1" applyFill="1" applyBorder="1"/>
    <xf numFmtId="43" fontId="6" fillId="4" borderId="1" xfId="1" applyFont="1" applyFill="1" applyBorder="1"/>
    <xf numFmtId="0" fontId="29" fillId="4" borderId="1" xfId="0" applyFont="1" applyFill="1" applyBorder="1" applyAlignment="1">
      <alignment horizontal="right"/>
    </xf>
    <xf numFmtId="43" fontId="7" fillId="4" borderId="2" xfId="0" applyNumberFormat="1" applyFont="1" applyFill="1" applyBorder="1"/>
    <xf numFmtId="43" fontId="7" fillId="0" borderId="2" xfId="0" applyNumberFormat="1" applyFont="1" applyBorder="1"/>
    <xf numFmtId="43" fontId="20" fillId="0" borderId="0" xfId="0" applyNumberFormat="1" applyFont="1" applyFill="1" applyBorder="1"/>
    <xf numFmtId="0" fontId="15" fillId="0" borderId="0" xfId="0" applyFont="1" applyFill="1" applyBorder="1"/>
    <xf numFmtId="43" fontId="2" fillId="0" borderId="0" xfId="0" applyNumberFormat="1" applyFont="1" applyFill="1" applyBorder="1"/>
    <xf numFmtId="43" fontId="0" fillId="0" borderId="0" xfId="0" applyNumberFormat="1" applyFill="1" applyBorder="1"/>
    <xf numFmtId="0" fontId="2" fillId="0" borderId="0" xfId="0" applyFont="1" applyFill="1" applyBorder="1"/>
    <xf numFmtId="43" fontId="6" fillId="8" borderId="1" xfId="1" applyFont="1" applyFill="1" applyBorder="1" applyAlignment="1">
      <alignment horizontal="center"/>
    </xf>
    <xf numFmtId="43" fontId="7" fillId="8" borderId="1" xfId="0" applyNumberFormat="1" applyFont="1" applyFill="1" applyBorder="1"/>
    <xf numFmtId="43" fontId="2" fillId="8" borderId="1" xfId="0" applyNumberFormat="1" applyFont="1" applyFill="1" applyBorder="1"/>
    <xf numFmtId="43" fontId="30" fillId="8" borderId="1" xfId="0" applyNumberFormat="1" applyFont="1" applyFill="1" applyBorder="1"/>
    <xf numFmtId="43" fontId="28" fillId="0" borderId="0" xfId="0" applyNumberFormat="1" applyFont="1" applyFill="1" applyBorder="1"/>
    <xf numFmtId="0" fontId="28" fillId="0" borderId="0" xfId="0" applyFont="1" applyFill="1" applyBorder="1"/>
    <xf numFmtId="43" fontId="2" fillId="0" borderId="2" xfId="0" applyNumberFormat="1" applyFont="1" applyBorder="1"/>
    <xf numFmtId="0" fontId="2" fillId="0" borderId="2" xfId="0" applyFont="1" applyBorder="1"/>
    <xf numFmtId="0" fontId="7" fillId="8" borderId="2" xfId="0" applyFont="1" applyFill="1" applyBorder="1"/>
    <xf numFmtId="0" fontId="0" fillId="8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18" fillId="0" borderId="7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E4F9B5"/>
      <color rgb="FFFFCAAF"/>
      <color rgb="FFE3FF93"/>
      <color rgb="FF0000FF"/>
      <color rgb="FFFFA7D3"/>
      <color rgb="FFCCFFFF"/>
      <color rgb="FFFFFFFF"/>
      <color rgb="FF99CC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23" workbookViewId="0">
      <selection sqref="A1:I49"/>
    </sheetView>
  </sheetViews>
  <sheetFormatPr baseColWidth="10" defaultRowHeight="15" x14ac:dyDescent="0.25"/>
  <cols>
    <col min="1" max="1" width="56.7109375" customWidth="1"/>
    <col min="2" max="2" width="19.85546875" customWidth="1"/>
    <col min="3" max="3" width="24.85546875" bestFit="1" customWidth="1"/>
    <col min="4" max="4" width="16.42578125" bestFit="1" customWidth="1"/>
    <col min="5" max="5" width="18.85546875" bestFit="1" customWidth="1"/>
    <col min="7" max="7" width="17.85546875" bestFit="1" customWidth="1"/>
    <col min="8" max="9" width="16.42578125" bestFit="1" customWidth="1"/>
    <col min="10" max="10" width="18.42578125" bestFit="1" customWidth="1"/>
    <col min="11" max="11" width="11.85546875" bestFit="1" customWidth="1"/>
  </cols>
  <sheetData>
    <row r="1" spans="1:10" ht="18.75" x14ac:dyDescent="0.3">
      <c r="A1" s="149" t="s">
        <v>36</v>
      </c>
      <c r="B1" s="149"/>
      <c r="C1" s="149"/>
      <c r="D1" s="149"/>
      <c r="E1" s="149"/>
      <c r="F1" s="149"/>
      <c r="G1" s="149"/>
      <c r="H1" s="149"/>
      <c r="I1" s="149"/>
    </row>
    <row r="2" spans="1:10" ht="15.75" x14ac:dyDescent="0.25">
      <c r="A2" s="1"/>
      <c r="B2" s="1" t="s">
        <v>1</v>
      </c>
      <c r="C2" s="1" t="s">
        <v>6</v>
      </c>
      <c r="D2" s="63" t="s">
        <v>27</v>
      </c>
      <c r="E2" s="64" t="s">
        <v>40</v>
      </c>
      <c r="F2" s="1"/>
      <c r="G2" s="37" t="s">
        <v>21</v>
      </c>
      <c r="H2" s="1" t="s">
        <v>23</v>
      </c>
      <c r="I2" s="1" t="s">
        <v>22</v>
      </c>
    </row>
    <row r="3" spans="1:10" ht="18.75" x14ac:dyDescent="0.3">
      <c r="A3" s="1"/>
      <c r="B3" s="1"/>
      <c r="C3" s="1"/>
      <c r="D3" s="62" t="s">
        <v>20</v>
      </c>
      <c r="E3" s="65">
        <v>12</v>
      </c>
      <c r="F3" s="1"/>
      <c r="G3" s="1" t="s">
        <v>25</v>
      </c>
      <c r="H3" s="2" t="s">
        <v>24</v>
      </c>
      <c r="I3" s="2">
        <v>0.2</v>
      </c>
    </row>
    <row r="4" spans="1:10" ht="18.75" x14ac:dyDescent="0.3">
      <c r="A4" s="13" t="s">
        <v>0</v>
      </c>
      <c r="B4" s="13"/>
      <c r="C4" s="14" t="s">
        <v>16</v>
      </c>
      <c r="D4" s="13"/>
      <c r="E4" s="13" t="s">
        <v>39</v>
      </c>
      <c r="F4" s="13"/>
      <c r="G4" s="38" t="s">
        <v>26</v>
      </c>
      <c r="H4" s="15"/>
      <c r="I4" s="6"/>
    </row>
    <row r="5" spans="1:10" ht="28.5" x14ac:dyDescent="0.45">
      <c r="A5" s="13"/>
      <c r="B5" s="13"/>
      <c r="C5" s="35">
        <v>500</v>
      </c>
      <c r="D5" s="13">
        <v>500</v>
      </c>
      <c r="E5" s="13">
        <f>SUM(D5*E3)</f>
        <v>6000</v>
      </c>
      <c r="F5" s="13"/>
      <c r="G5" s="61" t="s">
        <v>27</v>
      </c>
      <c r="H5" s="15"/>
      <c r="I5" s="6"/>
      <c r="J5" s="3"/>
    </row>
    <row r="6" spans="1:10" ht="18.75" x14ac:dyDescent="0.3">
      <c r="A6" s="4"/>
      <c r="B6" s="4"/>
      <c r="C6" s="4"/>
      <c r="D6" s="4"/>
      <c r="E6" s="4"/>
      <c r="F6" s="4"/>
      <c r="G6" s="39"/>
      <c r="H6" s="17"/>
      <c r="I6" s="1"/>
      <c r="J6" s="3"/>
    </row>
    <row r="7" spans="1:10" ht="18.75" x14ac:dyDescent="0.3">
      <c r="A7" s="18" t="s">
        <v>2</v>
      </c>
      <c r="B7" s="18"/>
      <c r="C7" s="18"/>
      <c r="D7" s="18"/>
      <c r="E7" s="18"/>
      <c r="F7" s="18"/>
      <c r="G7" s="40"/>
      <c r="H7" s="19"/>
      <c r="I7" s="9"/>
      <c r="J7" s="3"/>
    </row>
    <row r="8" spans="1:10" ht="18.75" x14ac:dyDescent="0.3">
      <c r="A8" s="18" t="s">
        <v>3</v>
      </c>
      <c r="B8" s="18"/>
      <c r="C8" s="18"/>
      <c r="D8" s="18"/>
      <c r="E8" s="18"/>
      <c r="F8" s="18"/>
      <c r="G8" s="40"/>
      <c r="H8" s="19"/>
      <c r="I8" s="9"/>
      <c r="J8" s="3"/>
    </row>
    <row r="9" spans="1:10" ht="18.75" x14ac:dyDescent="0.3">
      <c r="A9" s="18"/>
      <c r="B9" s="20" t="s">
        <v>4</v>
      </c>
      <c r="C9" s="18" t="s">
        <v>18</v>
      </c>
      <c r="D9" s="18"/>
      <c r="E9" s="18"/>
      <c r="F9" s="18"/>
      <c r="G9" s="40"/>
      <c r="H9" s="19"/>
      <c r="I9" s="9"/>
      <c r="J9" s="3"/>
    </row>
    <row r="10" spans="1:10" ht="18.75" x14ac:dyDescent="0.3">
      <c r="A10" s="18"/>
      <c r="B10" s="20" t="s">
        <v>15</v>
      </c>
      <c r="C10" s="18"/>
      <c r="D10" s="18"/>
      <c r="E10" s="18"/>
      <c r="F10" s="18"/>
      <c r="G10" s="40"/>
      <c r="H10" s="19"/>
      <c r="I10" s="9"/>
      <c r="J10" s="3"/>
    </row>
    <row r="11" spans="1:10" ht="18.75" x14ac:dyDescent="0.3">
      <c r="A11" s="18"/>
      <c r="B11" s="20" t="s">
        <v>5</v>
      </c>
      <c r="C11" s="36">
        <v>530</v>
      </c>
      <c r="D11" s="18">
        <v>530</v>
      </c>
      <c r="E11" s="18">
        <f>SUM(D11*E3)</f>
        <v>6360</v>
      </c>
      <c r="F11" s="18"/>
      <c r="G11" s="40"/>
      <c r="H11" s="19"/>
      <c r="I11" s="9"/>
      <c r="J11" s="3"/>
    </row>
    <row r="12" spans="1:10" ht="18.75" x14ac:dyDescent="0.3">
      <c r="A12" s="18"/>
      <c r="B12" s="20">
        <v>580</v>
      </c>
      <c r="C12" s="18"/>
      <c r="D12" s="18"/>
      <c r="E12" s="18"/>
      <c r="F12" s="18"/>
      <c r="G12" s="40"/>
      <c r="H12" s="19"/>
      <c r="I12" s="9"/>
      <c r="J12" s="3"/>
    </row>
    <row r="13" spans="1:10" ht="18.75" x14ac:dyDescent="0.3">
      <c r="A13" s="18"/>
      <c r="B13" s="18"/>
      <c r="C13" s="18"/>
      <c r="D13" s="18"/>
      <c r="E13" s="18"/>
      <c r="F13" s="18"/>
      <c r="G13" s="40"/>
      <c r="H13" s="19"/>
      <c r="I13" s="9"/>
      <c r="J13" s="3"/>
    </row>
    <row r="14" spans="1:10" ht="18.75" x14ac:dyDescent="0.3">
      <c r="A14" s="4"/>
      <c r="B14" s="4"/>
      <c r="C14" s="4"/>
      <c r="D14" s="4"/>
      <c r="E14" s="4"/>
      <c r="F14" s="4"/>
      <c r="G14" s="39"/>
      <c r="H14" s="17"/>
      <c r="I14" s="1"/>
      <c r="J14" s="3"/>
    </row>
    <row r="15" spans="1:10" ht="18.75" x14ac:dyDescent="0.3">
      <c r="A15" s="21" t="s">
        <v>7</v>
      </c>
      <c r="B15" s="22"/>
      <c r="C15" s="22"/>
      <c r="D15" s="22"/>
      <c r="E15" s="22"/>
      <c r="F15" s="22"/>
      <c r="G15" s="41"/>
      <c r="H15" s="23"/>
      <c r="I15" s="8"/>
      <c r="J15" s="3"/>
    </row>
    <row r="16" spans="1:10" ht="18.75" x14ac:dyDescent="0.3">
      <c r="A16" s="21"/>
      <c r="B16" s="22"/>
      <c r="C16" s="22"/>
      <c r="D16" s="22"/>
      <c r="E16" s="22"/>
      <c r="F16" s="22"/>
      <c r="G16" s="41"/>
      <c r="H16" s="23"/>
      <c r="I16" s="8"/>
      <c r="J16" s="3"/>
    </row>
    <row r="17" spans="1:10" ht="18.75" x14ac:dyDescent="0.3">
      <c r="A17" s="21"/>
      <c r="B17" s="33" t="s">
        <v>17</v>
      </c>
      <c r="C17" s="33" t="s">
        <v>17</v>
      </c>
      <c r="D17" s="22"/>
      <c r="E17" s="22"/>
      <c r="F17" s="22"/>
      <c r="G17" s="41"/>
      <c r="H17" s="23"/>
      <c r="I17" s="8"/>
      <c r="J17" s="3"/>
    </row>
    <row r="18" spans="1:10" ht="18.75" x14ac:dyDescent="0.3">
      <c r="A18" s="21"/>
      <c r="B18" s="21"/>
      <c r="C18" s="32">
        <v>700</v>
      </c>
      <c r="D18" s="21">
        <v>700</v>
      </c>
      <c r="E18" s="21">
        <f>SUM(D18*E3)</f>
        <v>8400</v>
      </c>
      <c r="F18" s="21"/>
      <c r="G18" s="42"/>
      <c r="H18" s="24"/>
      <c r="I18" s="7"/>
      <c r="J18" s="3"/>
    </row>
    <row r="19" spans="1:10" ht="28.5" x14ac:dyDescent="0.45">
      <c r="A19" s="21" t="s">
        <v>19</v>
      </c>
      <c r="B19" s="21" t="s">
        <v>32</v>
      </c>
      <c r="C19" s="21"/>
      <c r="D19" s="34"/>
      <c r="E19" s="21">
        <f>SUM(E5:E18)</f>
        <v>20760</v>
      </c>
      <c r="F19" s="21"/>
      <c r="G19" s="43">
        <v>20760</v>
      </c>
      <c r="H19" s="24"/>
      <c r="I19" s="53">
        <v>4152</v>
      </c>
      <c r="J19" s="3"/>
    </row>
    <row r="20" spans="1:10" ht="18.75" x14ac:dyDescent="0.3">
      <c r="A20" s="4"/>
      <c r="B20" s="4"/>
      <c r="C20" s="4"/>
      <c r="D20" s="4"/>
      <c r="E20" s="4"/>
      <c r="F20" s="4"/>
      <c r="G20" s="39"/>
      <c r="H20" s="17"/>
      <c r="I20" s="1"/>
      <c r="J20" s="3"/>
    </row>
    <row r="21" spans="1:10" ht="18.75" x14ac:dyDescent="0.3">
      <c r="A21" s="25" t="s">
        <v>8</v>
      </c>
      <c r="B21" s="25"/>
      <c r="C21" s="25" t="s">
        <v>37</v>
      </c>
      <c r="D21" s="56">
        <v>200</v>
      </c>
      <c r="E21" s="25"/>
      <c r="F21" s="25"/>
      <c r="G21" s="44">
        <v>200</v>
      </c>
      <c r="H21" s="26"/>
      <c r="I21" s="52">
        <v>40</v>
      </c>
      <c r="J21" s="3"/>
    </row>
    <row r="22" spans="1:10" ht="18.75" x14ac:dyDescent="0.3">
      <c r="A22" s="25"/>
      <c r="B22" s="25"/>
      <c r="C22" s="25"/>
      <c r="D22" s="25"/>
      <c r="E22" s="25"/>
      <c r="F22" s="25"/>
      <c r="G22" s="44"/>
      <c r="H22" s="26"/>
      <c r="I22" s="10"/>
      <c r="J22" s="3"/>
    </row>
    <row r="23" spans="1:10" ht="18.75" x14ac:dyDescent="0.3">
      <c r="A23" s="25"/>
      <c r="B23" s="25"/>
      <c r="C23" s="25"/>
      <c r="D23" s="25"/>
      <c r="E23" s="25"/>
      <c r="F23" s="25"/>
      <c r="G23" s="44"/>
      <c r="H23" s="26"/>
      <c r="I23" s="10"/>
      <c r="J23" s="3"/>
    </row>
    <row r="24" spans="1:10" ht="18.75" x14ac:dyDescent="0.3">
      <c r="A24" s="4"/>
      <c r="B24" s="4"/>
      <c r="C24" s="4"/>
      <c r="D24" s="4"/>
      <c r="E24" s="4"/>
      <c r="F24" s="4"/>
      <c r="G24" s="39"/>
      <c r="H24" s="17"/>
      <c r="I24" s="1"/>
      <c r="J24" s="3"/>
    </row>
    <row r="25" spans="1:10" ht="21" x14ac:dyDescent="0.35">
      <c r="A25" s="27" t="s">
        <v>33</v>
      </c>
      <c r="B25" s="27">
        <v>2015</v>
      </c>
      <c r="C25" s="27" t="s">
        <v>9</v>
      </c>
      <c r="D25" s="31">
        <v>3266</v>
      </c>
      <c r="E25" s="27"/>
      <c r="F25" s="27"/>
      <c r="G25" s="60">
        <v>3266</v>
      </c>
      <c r="H25" s="28"/>
      <c r="I25" s="51">
        <v>653</v>
      </c>
      <c r="J25" s="3"/>
    </row>
    <row r="26" spans="1:10" ht="18.75" x14ac:dyDescent="0.3">
      <c r="A26" s="27" t="s">
        <v>38</v>
      </c>
      <c r="B26" s="27"/>
      <c r="C26" s="27"/>
      <c r="D26" s="27"/>
      <c r="E26" s="27"/>
      <c r="F26" s="27"/>
      <c r="G26" s="45"/>
      <c r="H26" s="28"/>
      <c r="I26" s="11"/>
      <c r="J26" s="3"/>
    </row>
    <row r="27" spans="1:10" ht="18.75" x14ac:dyDescent="0.3">
      <c r="A27" s="4"/>
      <c r="B27" s="4"/>
      <c r="C27" s="4"/>
      <c r="D27" s="4"/>
      <c r="E27" s="4"/>
      <c r="F27" s="4"/>
      <c r="G27" s="39"/>
      <c r="H27" s="17"/>
      <c r="I27" s="1"/>
      <c r="J27" s="3"/>
    </row>
    <row r="28" spans="1:10" ht="18.75" x14ac:dyDescent="0.3">
      <c r="A28" s="29" t="s">
        <v>10</v>
      </c>
      <c r="B28" s="29"/>
      <c r="C28" s="29" t="s">
        <v>11</v>
      </c>
      <c r="D28" s="29"/>
      <c r="E28" s="29"/>
      <c r="F28" s="29"/>
      <c r="G28" s="46"/>
      <c r="H28" s="30"/>
      <c r="I28" s="12"/>
      <c r="J28" s="3"/>
    </row>
    <row r="29" spans="1:10" ht="21" x14ac:dyDescent="0.35">
      <c r="A29" s="29"/>
      <c r="B29" s="29"/>
      <c r="C29" s="29" t="s">
        <v>28</v>
      </c>
      <c r="D29" s="55">
        <v>15685.13</v>
      </c>
      <c r="E29" s="29"/>
      <c r="F29" s="29"/>
      <c r="G29" s="46">
        <v>15685.13</v>
      </c>
      <c r="H29" s="30"/>
      <c r="I29" s="57">
        <v>3137.03</v>
      </c>
      <c r="J29" s="59"/>
    </row>
    <row r="30" spans="1:10" ht="18.75" x14ac:dyDescent="0.3">
      <c r="A30" s="29"/>
      <c r="B30" s="29"/>
      <c r="C30" s="29" t="s">
        <v>12</v>
      </c>
      <c r="D30" s="29"/>
      <c r="E30" s="29"/>
      <c r="F30" s="29"/>
      <c r="G30" s="46"/>
      <c r="H30" s="30"/>
      <c r="I30" s="12"/>
      <c r="J30" s="3"/>
    </row>
    <row r="31" spans="1:10" ht="18.75" x14ac:dyDescent="0.3">
      <c r="A31" s="4"/>
      <c r="B31" s="4"/>
      <c r="C31" s="4"/>
      <c r="D31" s="4"/>
      <c r="E31" s="4"/>
      <c r="F31" s="4"/>
      <c r="G31" s="39"/>
      <c r="H31" s="17"/>
      <c r="I31" s="1"/>
      <c r="J31" s="3"/>
    </row>
    <row r="32" spans="1:10" ht="21" x14ac:dyDescent="0.35">
      <c r="A32" s="4" t="s">
        <v>13</v>
      </c>
      <c r="B32" s="4"/>
      <c r="C32" s="4" t="s">
        <v>14</v>
      </c>
      <c r="D32" s="54">
        <v>22643.22</v>
      </c>
      <c r="E32" s="4"/>
      <c r="F32" s="4"/>
      <c r="G32" s="39">
        <v>22643.22</v>
      </c>
      <c r="H32" s="17"/>
      <c r="I32" s="58">
        <v>4528.6400000000003</v>
      </c>
      <c r="J32" s="59"/>
    </row>
    <row r="33" spans="1:11" ht="18.75" x14ac:dyDescent="0.3">
      <c r="A33" s="4"/>
      <c r="B33" s="4"/>
      <c r="C33" s="4" t="s">
        <v>29</v>
      </c>
      <c r="D33" s="4"/>
      <c r="E33" s="4"/>
      <c r="F33" s="4"/>
      <c r="G33" s="16"/>
      <c r="H33" s="17"/>
      <c r="I33" s="1"/>
      <c r="J33" s="3"/>
      <c r="K33" s="3"/>
    </row>
    <row r="34" spans="1:11" ht="18.75" x14ac:dyDescent="0.3">
      <c r="A34" s="4"/>
      <c r="B34" s="4"/>
      <c r="C34" s="4"/>
      <c r="D34" s="4"/>
      <c r="E34" s="4"/>
      <c r="F34" s="4"/>
      <c r="G34" s="5">
        <f>SUM(G19:G33)</f>
        <v>62554.35</v>
      </c>
      <c r="H34" s="47">
        <v>0.2</v>
      </c>
      <c r="I34" s="48">
        <f>SUM(G34*H34)</f>
        <v>12510.87</v>
      </c>
      <c r="J34" s="3"/>
    </row>
    <row r="36" spans="1:11" ht="18.75" x14ac:dyDescent="0.3">
      <c r="A36" t="s">
        <v>34</v>
      </c>
      <c r="B36" t="s">
        <v>31</v>
      </c>
      <c r="G36" s="49"/>
    </row>
    <row r="37" spans="1:11" ht="18.75" x14ac:dyDescent="0.3">
      <c r="G37" s="50"/>
    </row>
    <row r="38" spans="1:11" ht="18.75" x14ac:dyDescent="0.3">
      <c r="A38" t="s">
        <v>35</v>
      </c>
      <c r="B38" t="s">
        <v>31</v>
      </c>
      <c r="G38" s="49"/>
    </row>
    <row r="39" spans="1:11" ht="18.75" x14ac:dyDescent="0.3">
      <c r="G39" s="50"/>
    </row>
    <row r="40" spans="1:11" ht="18.75" x14ac:dyDescent="0.3">
      <c r="A40" t="s">
        <v>30</v>
      </c>
      <c r="G40" s="49"/>
    </row>
  </sheetData>
  <mergeCells count="1">
    <mergeCell ref="A1:I1"/>
  </mergeCells>
  <printOptions horizontalCentered="1" verticalCentered="1"/>
  <pageMargins left="0.23622047244094491" right="0.23622047244094491" top="0" bottom="0" header="0" footer="0"/>
  <pageSetup paperSize="8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topLeftCell="A46" workbookViewId="0">
      <selection activeCell="A64" sqref="A64"/>
    </sheetView>
  </sheetViews>
  <sheetFormatPr baseColWidth="10" defaultRowHeight="15" x14ac:dyDescent="0.25"/>
  <cols>
    <col min="1" max="1" width="55.85546875" bestFit="1" customWidth="1"/>
    <col min="2" max="2" width="45.140625" bestFit="1" customWidth="1"/>
    <col min="3" max="3" width="21.5703125" bestFit="1" customWidth="1"/>
    <col min="4" max="4" width="16.7109375" bestFit="1" customWidth="1"/>
    <col min="5" max="5" width="19.140625" bestFit="1" customWidth="1"/>
    <col min="7" max="7" width="32.28515625" bestFit="1" customWidth="1"/>
    <col min="8" max="8" width="22.85546875" bestFit="1" customWidth="1"/>
    <col min="9" max="9" width="19.42578125" bestFit="1" customWidth="1"/>
    <col min="10" max="10" width="18.85546875" bestFit="1" customWidth="1"/>
    <col min="11" max="11" width="11.85546875" bestFit="1" customWidth="1"/>
    <col min="14" max="14" width="17.85546875" customWidth="1"/>
  </cols>
  <sheetData>
    <row r="1" spans="1:15" ht="18.75" x14ac:dyDescent="0.3">
      <c r="A1" s="149" t="s">
        <v>50</v>
      </c>
      <c r="B1" s="149"/>
      <c r="C1" s="149"/>
      <c r="D1" s="149"/>
      <c r="E1" s="149"/>
      <c r="F1" s="149"/>
      <c r="G1" s="149"/>
      <c r="H1" s="149"/>
      <c r="I1" s="149"/>
      <c r="J1" s="93" t="s">
        <v>51</v>
      </c>
      <c r="K1" s="140"/>
      <c r="L1" s="141"/>
      <c r="M1" s="141"/>
      <c r="N1" s="142"/>
      <c r="O1" s="66"/>
    </row>
    <row r="2" spans="1:15" ht="15.75" x14ac:dyDescent="0.25">
      <c r="A2" s="1"/>
      <c r="B2" s="1" t="s">
        <v>1</v>
      </c>
      <c r="C2" s="1" t="s">
        <v>6</v>
      </c>
      <c r="D2" s="63" t="s">
        <v>27</v>
      </c>
      <c r="E2" s="64" t="s">
        <v>40</v>
      </c>
      <c r="F2" s="1"/>
      <c r="G2" s="37" t="s">
        <v>21</v>
      </c>
      <c r="H2" s="1" t="s">
        <v>23</v>
      </c>
      <c r="I2" s="93" t="s">
        <v>22</v>
      </c>
      <c r="J2" s="93"/>
      <c r="K2" s="143"/>
      <c r="L2" s="1"/>
      <c r="M2" s="1"/>
      <c r="N2" s="144"/>
      <c r="O2" s="66"/>
    </row>
    <row r="3" spans="1:15" ht="18.75" x14ac:dyDescent="0.3">
      <c r="A3" s="1"/>
      <c r="B3" s="1"/>
      <c r="C3" s="1"/>
      <c r="D3" s="62" t="s">
        <v>20</v>
      </c>
      <c r="E3" s="65">
        <v>12</v>
      </c>
      <c r="F3" s="1"/>
      <c r="G3" s="1" t="s">
        <v>25</v>
      </c>
      <c r="H3" s="2" t="s">
        <v>24</v>
      </c>
      <c r="I3" s="94">
        <v>0.2</v>
      </c>
      <c r="J3" s="93"/>
      <c r="K3" s="143"/>
      <c r="L3" s="1"/>
      <c r="M3" s="1"/>
      <c r="N3" s="144"/>
      <c r="O3" s="66"/>
    </row>
    <row r="4" spans="1:15" ht="18.75" x14ac:dyDescent="0.3">
      <c r="A4" s="13" t="s">
        <v>0</v>
      </c>
      <c r="B4" s="13"/>
      <c r="C4" s="14" t="s">
        <v>16</v>
      </c>
      <c r="D4" s="13"/>
      <c r="E4" s="13" t="s">
        <v>39</v>
      </c>
      <c r="F4" s="13"/>
      <c r="G4" s="38" t="s">
        <v>26</v>
      </c>
      <c r="H4" s="15"/>
      <c r="I4" s="95"/>
      <c r="J4" s="93"/>
      <c r="K4" s="143"/>
      <c r="L4" s="1"/>
      <c r="M4" s="1"/>
      <c r="N4" s="144"/>
      <c r="O4" s="66"/>
    </row>
    <row r="5" spans="1:15" ht="28.5" x14ac:dyDescent="0.45">
      <c r="A5" s="13"/>
      <c r="B5" s="13"/>
      <c r="C5" s="72">
        <v>500</v>
      </c>
      <c r="D5" s="73">
        <v>500</v>
      </c>
      <c r="E5" s="73">
        <f>SUM(D5*E3)</f>
        <v>6000</v>
      </c>
      <c r="F5" s="13"/>
      <c r="G5" s="61" t="s">
        <v>27</v>
      </c>
      <c r="H5" s="15"/>
      <c r="I5" s="95"/>
      <c r="J5" s="93"/>
      <c r="K5" s="143"/>
      <c r="L5" s="1"/>
      <c r="M5" s="1"/>
      <c r="N5" s="144"/>
      <c r="O5" s="66"/>
    </row>
    <row r="6" spans="1:15" ht="18.75" x14ac:dyDescent="0.3">
      <c r="A6" s="4"/>
      <c r="B6" s="4"/>
      <c r="C6" s="4"/>
      <c r="D6" s="4"/>
      <c r="E6" s="78"/>
      <c r="F6" s="4"/>
      <c r="G6" s="39"/>
      <c r="H6" s="17"/>
      <c r="I6" s="93"/>
      <c r="J6" s="93"/>
      <c r="K6" s="143"/>
      <c r="L6" s="1"/>
      <c r="M6" s="1"/>
      <c r="N6" s="144"/>
      <c r="O6" s="66"/>
    </row>
    <row r="7" spans="1:15" ht="18.75" x14ac:dyDescent="0.3">
      <c r="A7" s="18" t="s">
        <v>2</v>
      </c>
      <c r="B7" s="18"/>
      <c r="C7" s="18"/>
      <c r="D7" s="18"/>
      <c r="E7" s="75"/>
      <c r="F7" s="18"/>
      <c r="G7" s="40"/>
      <c r="H7" s="19"/>
      <c r="I7" s="96"/>
      <c r="J7" s="93"/>
      <c r="K7" s="143"/>
      <c r="L7" s="1"/>
      <c r="M7" s="1"/>
      <c r="N7" s="144"/>
      <c r="O7" s="66"/>
    </row>
    <row r="8" spans="1:15" ht="18.75" x14ac:dyDescent="0.3">
      <c r="A8" s="18" t="s">
        <v>3</v>
      </c>
      <c r="B8" s="18"/>
      <c r="C8" s="18"/>
      <c r="D8" s="18"/>
      <c r="E8" s="75"/>
      <c r="F8" s="18"/>
      <c r="G8" s="40"/>
      <c r="H8" s="19"/>
      <c r="I8" s="96"/>
      <c r="J8" s="93"/>
      <c r="K8" s="143"/>
      <c r="L8" s="1"/>
      <c r="M8" s="1"/>
      <c r="N8" s="144"/>
      <c r="O8" s="66"/>
    </row>
    <row r="9" spans="1:15" ht="18.75" x14ac:dyDescent="0.3">
      <c r="A9" s="18"/>
      <c r="B9" s="20" t="s">
        <v>4</v>
      </c>
      <c r="C9" s="18" t="s">
        <v>18</v>
      </c>
      <c r="D9" s="18"/>
      <c r="E9" s="75"/>
      <c r="F9" s="18"/>
      <c r="G9" s="40"/>
      <c r="H9" s="19"/>
      <c r="I9" s="96"/>
      <c r="J9" s="93"/>
      <c r="K9" s="143"/>
      <c r="L9" s="1"/>
      <c r="M9" s="1"/>
      <c r="N9" s="144"/>
      <c r="O9" s="66"/>
    </row>
    <row r="10" spans="1:15" ht="18.75" x14ac:dyDescent="0.3">
      <c r="A10" s="18"/>
      <c r="B10" s="20" t="s">
        <v>15</v>
      </c>
      <c r="C10" s="18"/>
      <c r="D10" s="18"/>
      <c r="E10" s="75"/>
      <c r="F10" s="18"/>
      <c r="G10" s="40"/>
      <c r="H10" s="19"/>
      <c r="I10" s="96"/>
      <c r="J10" s="93"/>
      <c r="K10" s="143"/>
      <c r="L10" s="1"/>
      <c r="M10" s="1"/>
      <c r="N10" s="144"/>
      <c r="O10" s="66"/>
    </row>
    <row r="11" spans="1:15" ht="18.75" x14ac:dyDescent="0.3">
      <c r="A11" s="18"/>
      <c r="B11" s="20" t="s">
        <v>5</v>
      </c>
      <c r="C11" s="74">
        <v>530</v>
      </c>
      <c r="D11" s="75">
        <v>530</v>
      </c>
      <c r="E11" s="75">
        <f>SUM(D11*E3)</f>
        <v>6360</v>
      </c>
      <c r="F11" s="18"/>
      <c r="G11" s="40"/>
      <c r="H11" s="19"/>
      <c r="I11" s="96"/>
      <c r="J11" s="93"/>
      <c r="K11" s="143"/>
      <c r="L11" s="1"/>
      <c r="M11" s="1"/>
      <c r="N11" s="144"/>
      <c r="O11" s="66"/>
    </row>
    <row r="12" spans="1:15" ht="18.75" x14ac:dyDescent="0.3">
      <c r="A12" s="18"/>
      <c r="B12" s="20">
        <v>580</v>
      </c>
      <c r="C12" s="18"/>
      <c r="D12" s="18"/>
      <c r="E12" s="75"/>
      <c r="F12" s="18"/>
      <c r="G12" s="40"/>
      <c r="H12" s="19"/>
      <c r="I12" s="96"/>
      <c r="J12" s="93"/>
      <c r="K12" s="143"/>
      <c r="L12" s="1"/>
      <c r="M12" s="1"/>
      <c r="N12" s="144"/>
      <c r="O12" s="66"/>
    </row>
    <row r="13" spans="1:15" ht="18.75" x14ac:dyDescent="0.3">
      <c r="A13" s="18"/>
      <c r="B13" s="18"/>
      <c r="C13" s="18"/>
      <c r="D13" s="18"/>
      <c r="E13" s="75"/>
      <c r="F13" s="18"/>
      <c r="G13" s="40"/>
      <c r="H13" s="19"/>
      <c r="I13" s="96"/>
      <c r="J13" s="93"/>
      <c r="K13" s="143"/>
      <c r="L13" s="1"/>
      <c r="M13" s="1"/>
      <c r="N13" s="144"/>
      <c r="O13" s="66"/>
    </row>
    <row r="14" spans="1:15" ht="18.75" x14ac:dyDescent="0.3">
      <c r="A14" s="4"/>
      <c r="B14" s="4"/>
      <c r="C14" s="4"/>
      <c r="D14" s="4"/>
      <c r="E14" s="78"/>
      <c r="F14" s="4"/>
      <c r="G14" s="39"/>
      <c r="H14" s="17"/>
      <c r="I14" s="93"/>
      <c r="J14" s="93"/>
      <c r="K14" s="143"/>
      <c r="L14" s="1"/>
      <c r="M14" s="1"/>
      <c r="N14" s="144"/>
      <c r="O14" s="66"/>
    </row>
    <row r="15" spans="1:15" ht="18.75" x14ac:dyDescent="0.3">
      <c r="A15" s="21" t="s">
        <v>7</v>
      </c>
      <c r="B15" s="22"/>
      <c r="C15" s="22"/>
      <c r="D15" s="22"/>
      <c r="E15" s="79"/>
      <c r="F15" s="22"/>
      <c r="G15" s="41"/>
      <c r="H15" s="23"/>
      <c r="I15" s="97"/>
      <c r="J15" s="93"/>
      <c r="K15" s="143"/>
      <c r="L15" s="1"/>
      <c r="M15" s="1"/>
      <c r="N15" s="144"/>
      <c r="O15" s="66"/>
    </row>
    <row r="16" spans="1:15" ht="18.75" x14ac:dyDescent="0.3">
      <c r="A16" s="21"/>
      <c r="B16" s="22"/>
      <c r="C16" s="22"/>
      <c r="D16" s="22"/>
      <c r="E16" s="79"/>
      <c r="F16" s="22"/>
      <c r="G16" s="41"/>
      <c r="H16" s="23"/>
      <c r="I16" s="97"/>
      <c r="J16" s="93"/>
      <c r="K16" s="143"/>
      <c r="L16" s="1"/>
      <c r="M16" s="1"/>
      <c r="N16" s="144"/>
      <c r="O16" s="66"/>
    </row>
    <row r="17" spans="1:15" ht="18.75" x14ac:dyDescent="0.3">
      <c r="A17" s="21"/>
      <c r="B17" s="33" t="s">
        <v>17</v>
      </c>
      <c r="C17" s="33" t="s">
        <v>17</v>
      </c>
      <c r="D17" s="22"/>
      <c r="E17" s="79"/>
      <c r="F17" s="22"/>
      <c r="G17" s="41"/>
      <c r="H17" s="23"/>
      <c r="I17" s="97"/>
      <c r="J17" s="93"/>
      <c r="K17" s="143"/>
      <c r="L17" s="1"/>
      <c r="M17" s="1"/>
      <c r="N17" s="144"/>
      <c r="O17" s="66"/>
    </row>
    <row r="18" spans="1:15" ht="18.75" x14ac:dyDescent="0.3">
      <c r="A18" s="21"/>
      <c r="B18" s="21"/>
      <c r="C18" s="76">
        <v>700</v>
      </c>
      <c r="D18" s="77">
        <v>700</v>
      </c>
      <c r="E18" s="77">
        <f>SUM(D18*E3)</f>
        <v>8400</v>
      </c>
      <c r="F18" s="21"/>
      <c r="G18" s="42"/>
      <c r="H18" s="24"/>
      <c r="I18" s="98"/>
      <c r="J18" s="93"/>
      <c r="K18" s="143"/>
      <c r="L18" s="1"/>
      <c r="M18" s="1"/>
      <c r="N18" s="144"/>
      <c r="O18" s="66"/>
    </row>
    <row r="19" spans="1:15" ht="26.25" x14ac:dyDescent="0.4">
      <c r="A19" s="80" t="s">
        <v>19</v>
      </c>
      <c r="B19" s="80" t="s">
        <v>32</v>
      </c>
      <c r="C19" s="80"/>
      <c r="D19" s="80"/>
      <c r="E19" s="81">
        <f>SUM(E5:E18)</f>
        <v>20760</v>
      </c>
      <c r="F19" s="80"/>
      <c r="G19" s="82">
        <v>20760</v>
      </c>
      <c r="H19" s="83">
        <v>20760</v>
      </c>
      <c r="I19" s="99">
        <v>4152</v>
      </c>
      <c r="J19" s="135">
        <f>SUM(H19:I19)</f>
        <v>24912</v>
      </c>
      <c r="K19" s="156" t="s">
        <v>52</v>
      </c>
      <c r="L19" s="157"/>
      <c r="M19" s="157"/>
      <c r="N19" s="158"/>
      <c r="O19" s="66"/>
    </row>
    <row r="20" spans="1:15" ht="18.75" x14ac:dyDescent="0.3">
      <c r="A20" s="4"/>
      <c r="B20" s="4"/>
      <c r="C20" s="4"/>
      <c r="D20" s="4"/>
      <c r="E20" s="4"/>
      <c r="F20" s="4"/>
      <c r="G20" s="39"/>
      <c r="H20" s="17"/>
      <c r="I20" s="93"/>
      <c r="J20" s="136"/>
      <c r="K20" s="143"/>
      <c r="L20" s="1"/>
      <c r="M20" s="1"/>
      <c r="N20" s="144"/>
      <c r="O20" s="66"/>
    </row>
    <row r="21" spans="1:15" ht="21" x14ac:dyDescent="0.35">
      <c r="A21" s="25" t="s">
        <v>8</v>
      </c>
      <c r="B21" s="25"/>
      <c r="C21" s="25" t="s">
        <v>41</v>
      </c>
      <c r="D21" s="56">
        <v>206.6</v>
      </c>
      <c r="E21" s="25"/>
      <c r="F21" s="25"/>
      <c r="G21" s="44">
        <v>206.1</v>
      </c>
      <c r="H21" s="26">
        <v>206.1</v>
      </c>
      <c r="I21" s="100">
        <f>SUM(G21*I3)</f>
        <v>41.22</v>
      </c>
      <c r="J21" s="135">
        <f>SUM(H21:I21)</f>
        <v>247.32</v>
      </c>
      <c r="K21" s="159" t="s">
        <v>53</v>
      </c>
      <c r="L21" s="160"/>
      <c r="M21" s="160"/>
      <c r="N21" s="161"/>
      <c r="O21" s="66"/>
    </row>
    <row r="22" spans="1:15" ht="18.75" x14ac:dyDescent="0.3">
      <c r="A22" s="25"/>
      <c r="B22" s="25"/>
      <c r="C22" s="25"/>
      <c r="D22" s="25"/>
      <c r="E22" s="25"/>
      <c r="F22" s="25"/>
      <c r="G22" s="44"/>
      <c r="H22" s="26"/>
      <c r="I22" s="101"/>
      <c r="J22" s="93"/>
      <c r="K22" s="143"/>
      <c r="L22" s="1"/>
      <c r="M22" s="1"/>
      <c r="N22" s="144"/>
      <c r="O22" s="66"/>
    </row>
    <row r="23" spans="1:15" ht="18.75" x14ac:dyDescent="0.3">
      <c r="A23" s="25"/>
      <c r="B23" s="25"/>
      <c r="C23" s="25"/>
      <c r="D23" s="25"/>
      <c r="E23" s="25"/>
      <c r="F23" s="25"/>
      <c r="G23" s="44"/>
      <c r="H23" s="26"/>
      <c r="I23" s="101"/>
      <c r="J23" s="93"/>
      <c r="K23" s="143"/>
      <c r="L23" s="1"/>
      <c r="M23" s="1"/>
      <c r="N23" s="144"/>
      <c r="O23" s="66"/>
    </row>
    <row r="24" spans="1:15" ht="18.75" x14ac:dyDescent="0.3">
      <c r="A24" s="84" t="s">
        <v>57</v>
      </c>
      <c r="B24" s="115" t="s">
        <v>58</v>
      </c>
      <c r="C24" s="115" t="s">
        <v>64</v>
      </c>
      <c r="D24" s="115">
        <v>9.4899999999999998E-2</v>
      </c>
      <c r="E24" s="115">
        <v>912</v>
      </c>
      <c r="F24" s="115">
        <v>41139</v>
      </c>
      <c r="G24" s="116">
        <v>15616.36</v>
      </c>
      <c r="H24" s="115"/>
      <c r="I24" s="67"/>
      <c r="J24" s="93"/>
      <c r="K24" s="143"/>
      <c r="L24" s="1"/>
      <c r="M24" s="1"/>
      <c r="N24" s="144"/>
      <c r="O24" s="66"/>
    </row>
    <row r="25" spans="1:15" ht="15.75" x14ac:dyDescent="0.25">
      <c r="A25" s="67"/>
      <c r="B25" s="115" t="s">
        <v>59</v>
      </c>
      <c r="C25" s="115" t="s">
        <v>64</v>
      </c>
      <c r="D25" s="115">
        <v>3.32E-2</v>
      </c>
      <c r="E25" s="115">
        <v>912</v>
      </c>
      <c r="F25" s="115">
        <v>41139</v>
      </c>
      <c r="G25" s="116">
        <v>5463.26</v>
      </c>
      <c r="H25" s="115"/>
      <c r="I25" s="67"/>
      <c r="J25" s="93"/>
      <c r="K25" s="143"/>
      <c r="L25" s="1"/>
      <c r="M25" s="1"/>
      <c r="N25" s="144"/>
      <c r="O25" s="66"/>
    </row>
    <row r="26" spans="1:15" ht="31.5" x14ac:dyDescent="0.25">
      <c r="A26" s="67"/>
      <c r="B26" s="117" t="s">
        <v>67</v>
      </c>
      <c r="C26" s="115" t="s">
        <v>64</v>
      </c>
      <c r="D26" s="115">
        <v>0.27089999999999997</v>
      </c>
      <c r="E26" s="115">
        <v>912</v>
      </c>
      <c r="F26" s="115">
        <v>41139</v>
      </c>
      <c r="G26" s="116">
        <v>23755.73</v>
      </c>
      <c r="H26" s="115"/>
      <c r="I26" s="67"/>
      <c r="J26" s="93"/>
      <c r="K26" s="143"/>
      <c r="L26" s="1"/>
      <c r="M26" s="1"/>
      <c r="N26" s="144"/>
      <c r="O26" s="66"/>
    </row>
    <row r="27" spans="1:15" ht="15.75" x14ac:dyDescent="0.25">
      <c r="A27" s="67"/>
      <c r="B27" s="115" t="s">
        <v>63</v>
      </c>
      <c r="C27" s="115" t="s">
        <v>64</v>
      </c>
      <c r="D27" s="115">
        <v>7.2999999999999995E-2</v>
      </c>
      <c r="E27" s="115">
        <v>912</v>
      </c>
      <c r="F27" s="115">
        <v>41139</v>
      </c>
      <c r="G27" s="116">
        <v>12012.59</v>
      </c>
      <c r="H27" s="115"/>
      <c r="I27" s="67"/>
      <c r="J27" s="93"/>
      <c r="K27" s="143"/>
      <c r="L27" s="1"/>
      <c r="M27" s="1"/>
      <c r="N27" s="144"/>
      <c r="O27" s="66"/>
    </row>
    <row r="28" spans="1:15" ht="15.75" x14ac:dyDescent="0.25">
      <c r="A28" s="67"/>
      <c r="B28" s="115" t="s">
        <v>70</v>
      </c>
      <c r="C28" s="115" t="s">
        <v>66</v>
      </c>
      <c r="D28" s="115">
        <v>0.7</v>
      </c>
      <c r="E28" s="115">
        <v>912</v>
      </c>
      <c r="F28" s="115">
        <v>5307</v>
      </c>
      <c r="G28" s="116">
        <v>14859.6</v>
      </c>
      <c r="H28" s="115"/>
      <c r="I28" s="67"/>
      <c r="J28" s="93"/>
      <c r="K28" s="143"/>
      <c r="L28" s="1"/>
      <c r="M28" s="1"/>
      <c r="N28" s="144"/>
      <c r="O28" s="66"/>
    </row>
    <row r="29" spans="1:15" ht="15.75" x14ac:dyDescent="0.25">
      <c r="A29" s="67"/>
      <c r="B29" s="115" t="s">
        <v>71</v>
      </c>
      <c r="C29" s="115" t="s">
        <v>66</v>
      </c>
      <c r="D29" s="115">
        <v>0.92579999999999996</v>
      </c>
      <c r="E29" s="115">
        <v>912</v>
      </c>
      <c r="F29" s="115">
        <v>5307</v>
      </c>
      <c r="G29" s="116">
        <v>19652.88</v>
      </c>
      <c r="H29" s="115"/>
      <c r="I29" s="67"/>
      <c r="J29" s="93"/>
      <c r="K29" s="143"/>
      <c r="L29" s="1"/>
      <c r="M29" s="1"/>
      <c r="N29" s="144"/>
      <c r="O29" s="66"/>
    </row>
    <row r="30" spans="1:15" ht="15.75" x14ac:dyDescent="0.25">
      <c r="A30" s="67"/>
      <c r="B30" s="115" t="s">
        <v>65</v>
      </c>
      <c r="C30" s="115" t="s">
        <v>66</v>
      </c>
      <c r="D30" s="115">
        <v>0.28070000000000001</v>
      </c>
      <c r="E30" s="115">
        <v>912</v>
      </c>
      <c r="F30" s="115">
        <v>5307</v>
      </c>
      <c r="G30" s="116">
        <v>5958.7</v>
      </c>
      <c r="H30" s="115"/>
      <c r="I30" s="67"/>
      <c r="J30" s="93"/>
      <c r="K30" s="143"/>
      <c r="L30" s="1"/>
      <c r="M30" s="1"/>
      <c r="N30" s="144"/>
      <c r="O30" s="66"/>
    </row>
    <row r="31" spans="1:15" ht="15.75" x14ac:dyDescent="0.25">
      <c r="A31" s="67" t="s">
        <v>10</v>
      </c>
      <c r="B31" s="115" t="s">
        <v>72</v>
      </c>
      <c r="C31" s="115" t="s">
        <v>68</v>
      </c>
      <c r="D31" s="115">
        <v>0.3367</v>
      </c>
      <c r="E31" s="115">
        <v>912</v>
      </c>
      <c r="F31" s="115">
        <v>4587</v>
      </c>
      <c r="G31" s="116">
        <v>6177.77</v>
      </c>
      <c r="H31" s="116"/>
      <c r="I31" s="102"/>
      <c r="J31" s="93"/>
      <c r="K31" s="143"/>
      <c r="L31" s="1"/>
      <c r="M31" s="1"/>
      <c r="N31" s="144"/>
      <c r="O31" s="66"/>
    </row>
    <row r="32" spans="1:15" ht="21" x14ac:dyDescent="0.35">
      <c r="A32" s="29"/>
      <c r="B32" s="115" t="s">
        <v>73</v>
      </c>
      <c r="C32" s="115" t="s">
        <v>69</v>
      </c>
      <c r="D32" s="115">
        <v>0.9335</v>
      </c>
      <c r="E32" s="115">
        <v>912</v>
      </c>
      <c r="F32" s="115">
        <v>780</v>
      </c>
      <c r="G32" s="116">
        <v>2912.52</v>
      </c>
      <c r="H32" s="116"/>
      <c r="I32" s="103"/>
      <c r="J32" s="93"/>
      <c r="K32" s="143"/>
      <c r="L32" s="1"/>
      <c r="M32" s="1"/>
      <c r="N32" s="144"/>
      <c r="O32" s="66"/>
    </row>
    <row r="33" spans="1:15" ht="18.75" x14ac:dyDescent="0.3">
      <c r="A33" s="29"/>
      <c r="B33" s="67" t="s">
        <v>74</v>
      </c>
      <c r="C33" s="29" t="s">
        <v>69</v>
      </c>
      <c r="D33" s="115">
        <v>2.9224000000000001</v>
      </c>
      <c r="E33" s="115">
        <v>912</v>
      </c>
      <c r="F33" s="29">
        <v>780</v>
      </c>
      <c r="G33" s="116">
        <v>4858.92</v>
      </c>
      <c r="H33" s="119">
        <f>SUM(G24:G33)</f>
        <v>111268.33000000002</v>
      </c>
      <c r="I33" s="122">
        <f>SUM(H33*I3)</f>
        <v>22253.666000000005</v>
      </c>
      <c r="J33" s="105">
        <f>SUM(H33:I33)</f>
        <v>133521.99600000001</v>
      </c>
      <c r="K33" s="153"/>
      <c r="L33" s="154"/>
      <c r="M33" s="154"/>
      <c r="N33" s="155"/>
      <c r="O33" s="66"/>
    </row>
    <row r="34" spans="1:15" ht="18.75" x14ac:dyDescent="0.3">
      <c r="A34" s="18"/>
      <c r="B34" s="18"/>
      <c r="C34" s="118" t="s">
        <v>75</v>
      </c>
      <c r="D34" s="18">
        <v>2.8799999999999999E-2</v>
      </c>
      <c r="E34" s="18">
        <v>912</v>
      </c>
      <c r="F34" s="18">
        <v>4587</v>
      </c>
      <c r="G34" s="40">
        <v>528.41999999999996</v>
      </c>
      <c r="H34" s="19"/>
      <c r="I34" s="104"/>
      <c r="J34" s="93"/>
      <c r="K34" s="143"/>
      <c r="L34" s="1"/>
      <c r="M34" s="1"/>
      <c r="N34" s="144"/>
      <c r="O34" s="66"/>
    </row>
    <row r="35" spans="1:15" ht="18.75" x14ac:dyDescent="0.3">
      <c r="A35" s="18"/>
      <c r="B35" s="18"/>
      <c r="C35" s="118" t="s">
        <v>76</v>
      </c>
      <c r="D35" s="18">
        <v>0.45300000000000001</v>
      </c>
      <c r="E35" s="18">
        <v>912</v>
      </c>
      <c r="F35" s="18">
        <v>2319</v>
      </c>
      <c r="G35" s="40">
        <v>3153.03</v>
      </c>
      <c r="H35" s="19"/>
      <c r="I35" s="104"/>
      <c r="J35" s="93"/>
      <c r="K35" s="143"/>
      <c r="L35" s="1"/>
      <c r="M35" s="1"/>
      <c r="N35" s="144"/>
      <c r="O35" s="66"/>
    </row>
    <row r="36" spans="1:15" ht="18.75" x14ac:dyDescent="0.3">
      <c r="A36" s="18"/>
      <c r="B36" s="18"/>
      <c r="C36" s="118" t="s">
        <v>77</v>
      </c>
      <c r="D36" s="18">
        <v>0.13339999999999999</v>
      </c>
      <c r="E36" s="18">
        <v>912</v>
      </c>
      <c r="F36" s="18">
        <v>3860</v>
      </c>
      <c r="G36" s="40">
        <v>2251.67</v>
      </c>
      <c r="H36" s="19"/>
      <c r="I36" s="104"/>
      <c r="J36" s="93"/>
      <c r="K36" s="143"/>
      <c r="L36" s="1"/>
      <c r="M36" s="1"/>
      <c r="N36" s="144"/>
      <c r="O36" s="66"/>
    </row>
    <row r="37" spans="1:15" ht="18.75" x14ac:dyDescent="0.3">
      <c r="A37" s="18"/>
      <c r="B37" s="18"/>
      <c r="C37" s="18" t="s">
        <v>78</v>
      </c>
      <c r="D37" s="18">
        <v>0.2268</v>
      </c>
      <c r="E37" s="18">
        <v>912</v>
      </c>
      <c r="F37" s="18">
        <v>637</v>
      </c>
      <c r="G37" s="40">
        <v>433.05</v>
      </c>
      <c r="H37" s="19"/>
      <c r="I37" s="104"/>
      <c r="J37" s="93"/>
      <c r="K37" s="143"/>
      <c r="L37" s="1"/>
      <c r="M37" s="1"/>
      <c r="N37" s="144"/>
      <c r="O37" s="66"/>
    </row>
    <row r="38" spans="1:15" ht="18.75" x14ac:dyDescent="0.3">
      <c r="A38" s="18"/>
      <c r="B38" s="18"/>
      <c r="C38" s="18" t="s">
        <v>79</v>
      </c>
      <c r="D38" s="18">
        <v>0.1857</v>
      </c>
      <c r="E38" s="18">
        <v>912</v>
      </c>
      <c r="F38" s="18">
        <v>637</v>
      </c>
      <c r="G38" s="40">
        <v>354.82</v>
      </c>
      <c r="H38" s="19"/>
      <c r="I38" s="104"/>
      <c r="J38" s="93"/>
      <c r="K38" s="143"/>
      <c r="L38" s="1"/>
      <c r="M38" s="1"/>
      <c r="N38" s="144"/>
      <c r="O38" s="66"/>
    </row>
    <row r="39" spans="1:15" ht="18.75" x14ac:dyDescent="0.3">
      <c r="A39" s="18"/>
      <c r="B39" s="18"/>
      <c r="C39" s="18"/>
      <c r="D39" s="18"/>
      <c r="E39" s="18"/>
      <c r="F39" s="18"/>
      <c r="G39" s="40"/>
      <c r="H39" s="120">
        <f>SUM(G34:G38)</f>
        <v>6720.9900000000007</v>
      </c>
      <c r="I39" s="122">
        <f>SUM(H39*I3)</f>
        <v>1344.1980000000003</v>
      </c>
      <c r="J39" s="105">
        <f>SUM(H39:I39)</f>
        <v>8065.188000000001</v>
      </c>
      <c r="K39" s="153"/>
      <c r="L39" s="154"/>
      <c r="M39" s="154"/>
      <c r="N39" s="155"/>
      <c r="O39" s="66"/>
    </row>
    <row r="40" spans="1:15" ht="18.75" x14ac:dyDescent="0.3">
      <c r="A40" s="1" t="s">
        <v>49</v>
      </c>
      <c r="B40" s="1"/>
      <c r="C40" s="1"/>
      <c r="D40" s="1"/>
      <c r="E40" s="1"/>
      <c r="F40" s="1"/>
      <c r="G40" s="39"/>
      <c r="H40" s="1"/>
      <c r="I40" s="105"/>
      <c r="J40" s="93"/>
      <c r="K40" s="143"/>
      <c r="L40" s="1"/>
      <c r="M40" s="1"/>
      <c r="N40" s="144"/>
      <c r="O40" s="66"/>
    </row>
    <row r="41" spans="1:15" ht="37.5" x14ac:dyDescent="0.3">
      <c r="A41" s="114" t="s">
        <v>56</v>
      </c>
      <c r="B41" s="18"/>
      <c r="C41" s="18"/>
      <c r="D41" s="18"/>
      <c r="E41" s="18"/>
      <c r="F41" s="18"/>
      <c r="G41" s="40"/>
      <c r="H41" s="19"/>
      <c r="I41" s="104"/>
      <c r="J41" s="93"/>
      <c r="K41" s="143"/>
      <c r="L41" s="1"/>
      <c r="M41" s="1"/>
      <c r="N41" s="144"/>
      <c r="O41" s="66"/>
    </row>
    <row r="42" spans="1:15" ht="23.25" x14ac:dyDescent="0.35">
      <c r="A42" s="121" t="s">
        <v>80</v>
      </c>
      <c r="B42" s="18"/>
      <c r="C42" s="18"/>
      <c r="D42" s="18"/>
      <c r="E42" s="18"/>
      <c r="F42" s="18"/>
      <c r="G42" s="40"/>
      <c r="H42" s="90">
        <f>SUM(H33:H40)</f>
        <v>117989.32000000002</v>
      </c>
      <c r="I42" s="96"/>
      <c r="J42" s="93"/>
      <c r="K42" s="143"/>
      <c r="L42" s="1"/>
      <c r="M42" s="1"/>
      <c r="N42" s="144"/>
      <c r="O42" s="66"/>
    </row>
    <row r="43" spans="1:15" ht="23.25" x14ac:dyDescent="0.35">
      <c r="A43" s="85" t="s">
        <v>13</v>
      </c>
      <c r="B43" s="113" t="s">
        <v>42</v>
      </c>
      <c r="C43" s="25" t="s">
        <v>14</v>
      </c>
      <c r="D43" s="56"/>
      <c r="E43" s="25"/>
      <c r="F43" s="25"/>
      <c r="G43" s="44">
        <v>9293.5499999999993</v>
      </c>
      <c r="H43" s="26"/>
      <c r="I43" s="106"/>
      <c r="J43" s="93"/>
      <c r="K43" s="143"/>
      <c r="L43" s="1"/>
      <c r="M43" s="1"/>
      <c r="N43" s="144"/>
      <c r="O43" s="66"/>
    </row>
    <row r="44" spans="1:15" ht="23.25" x14ac:dyDescent="0.35">
      <c r="A44" s="25"/>
      <c r="B44" s="113" t="s">
        <v>43</v>
      </c>
      <c r="C44" s="25" t="s">
        <v>29</v>
      </c>
      <c r="D44" s="25"/>
      <c r="E44" s="25"/>
      <c r="F44" s="25"/>
      <c r="G44" s="86">
        <v>2787.97</v>
      </c>
      <c r="H44" s="87"/>
      <c r="I44" s="101"/>
      <c r="J44" s="93"/>
      <c r="K44" s="143"/>
      <c r="L44" s="1"/>
      <c r="M44" s="1"/>
      <c r="N44" s="144"/>
      <c r="O44" s="66"/>
    </row>
    <row r="45" spans="1:15" ht="23.25" x14ac:dyDescent="0.35">
      <c r="A45" s="25"/>
      <c r="B45" s="113" t="s">
        <v>44</v>
      </c>
      <c r="C45" s="25"/>
      <c r="D45" s="25"/>
      <c r="E45" s="25"/>
      <c r="F45" s="25"/>
      <c r="G45" s="86">
        <v>10134.58</v>
      </c>
      <c r="H45" s="89"/>
      <c r="I45" s="107"/>
      <c r="J45" s="93"/>
      <c r="K45" s="143"/>
      <c r="L45" s="1"/>
      <c r="M45" s="1"/>
      <c r="N45" s="144"/>
      <c r="O45" s="66"/>
    </row>
    <row r="46" spans="1:15" ht="23.25" x14ac:dyDescent="0.35">
      <c r="A46" s="91" t="s">
        <v>48</v>
      </c>
      <c r="B46" s="25"/>
      <c r="C46" s="25"/>
      <c r="D46" s="25"/>
      <c r="E46" s="25"/>
      <c r="F46" s="25"/>
      <c r="G46" s="88"/>
      <c r="H46" s="92">
        <f>SUM(G43:G45)</f>
        <v>22216.1</v>
      </c>
      <c r="I46" s="108">
        <f>SUM(H46*I3)</f>
        <v>4443.22</v>
      </c>
      <c r="J46" s="93"/>
      <c r="K46" s="153"/>
      <c r="L46" s="154"/>
      <c r="M46" s="154"/>
      <c r="N46" s="155"/>
      <c r="O46" s="66"/>
    </row>
    <row r="47" spans="1:15" ht="18.75" x14ac:dyDescent="0.3">
      <c r="A47" s="4"/>
      <c r="B47" s="4"/>
      <c r="C47" s="4"/>
      <c r="D47" s="4"/>
      <c r="E47" s="4"/>
      <c r="F47" s="4"/>
      <c r="G47" s="5"/>
      <c r="H47" s="47"/>
      <c r="I47" s="109"/>
      <c r="J47" s="93"/>
      <c r="K47" s="143"/>
      <c r="L47" s="1"/>
      <c r="M47" s="1"/>
      <c r="N47" s="144"/>
      <c r="O47" s="66"/>
    </row>
    <row r="48" spans="1:15" ht="18.75" x14ac:dyDescent="0.3">
      <c r="A48" s="27" t="s">
        <v>33</v>
      </c>
      <c r="B48" s="27"/>
      <c r="C48" s="27"/>
      <c r="D48" s="31"/>
      <c r="E48" s="27"/>
      <c r="F48" s="27"/>
      <c r="G48" s="60"/>
      <c r="H48" s="28"/>
      <c r="I48" s="110"/>
      <c r="J48" s="93"/>
      <c r="K48" s="143"/>
      <c r="L48" s="1"/>
      <c r="M48" s="1"/>
      <c r="N48" s="144"/>
      <c r="O48" s="66"/>
    </row>
    <row r="49" spans="1:15" ht="18.75" x14ac:dyDescent="0.3">
      <c r="A49" s="31" t="s">
        <v>54</v>
      </c>
      <c r="B49" s="27"/>
      <c r="C49" s="27"/>
      <c r="D49" s="27"/>
      <c r="E49" s="27"/>
      <c r="F49" s="27"/>
      <c r="G49" s="45"/>
      <c r="H49" s="28"/>
      <c r="I49" s="111"/>
      <c r="J49" s="93"/>
      <c r="K49" s="143"/>
      <c r="L49" s="1"/>
      <c r="M49" s="1"/>
      <c r="N49" s="144"/>
      <c r="O49" s="66"/>
    </row>
    <row r="50" spans="1:15" ht="18.75" x14ac:dyDescent="0.3">
      <c r="A50" s="4" t="s">
        <v>55</v>
      </c>
      <c r="B50" s="4"/>
      <c r="C50" s="4"/>
      <c r="D50" s="4"/>
      <c r="E50" s="4"/>
      <c r="F50" s="4"/>
      <c r="G50" s="5"/>
      <c r="H50" s="47"/>
      <c r="I50" s="109"/>
      <c r="J50" s="93"/>
      <c r="K50" s="143"/>
      <c r="L50" s="1"/>
      <c r="M50" s="1"/>
      <c r="N50" s="144"/>
      <c r="O50" s="66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93"/>
      <c r="J51" s="93"/>
      <c r="K51" s="143"/>
      <c r="L51" s="1"/>
      <c r="M51" s="1"/>
      <c r="N51" s="144"/>
      <c r="O51" s="66"/>
    </row>
    <row r="52" spans="1:15" ht="18.75" x14ac:dyDescent="0.3">
      <c r="A52" s="1"/>
      <c r="B52" s="1"/>
      <c r="C52" s="1"/>
      <c r="D52" s="1"/>
      <c r="E52" s="1"/>
      <c r="F52" s="1"/>
      <c r="G52" s="39"/>
      <c r="H52" s="1"/>
      <c r="I52" s="105"/>
      <c r="J52" s="93"/>
      <c r="K52" s="143"/>
      <c r="L52" s="1"/>
      <c r="M52" s="1"/>
      <c r="N52" s="144"/>
      <c r="O52" s="66"/>
    </row>
    <row r="53" spans="1:15" ht="18.75" x14ac:dyDescent="0.3">
      <c r="A53" s="1" t="s">
        <v>45</v>
      </c>
      <c r="B53" s="1" t="s">
        <v>60</v>
      </c>
      <c r="C53" s="1" t="s">
        <v>61</v>
      </c>
      <c r="D53" s="1">
        <v>20822.490000000002</v>
      </c>
      <c r="E53" s="1" t="s">
        <v>62</v>
      </c>
      <c r="F53" s="1">
        <v>6940</v>
      </c>
      <c r="G53" s="39">
        <v>6940</v>
      </c>
      <c r="H53" s="1">
        <v>6940</v>
      </c>
      <c r="I53" s="123">
        <f>SUM(G53*I3)</f>
        <v>1388</v>
      </c>
      <c r="J53" s="136">
        <f>SUM(H53:I53)</f>
        <v>8328</v>
      </c>
      <c r="K53" s="150" t="s">
        <v>87</v>
      </c>
      <c r="L53" s="151"/>
      <c r="M53" s="151"/>
      <c r="N53" s="152"/>
      <c r="O53" s="66"/>
    </row>
    <row r="54" spans="1:15" ht="18.75" x14ac:dyDescent="0.3">
      <c r="A54" s="1" t="s">
        <v>46</v>
      </c>
      <c r="B54" s="1" t="s">
        <v>60</v>
      </c>
      <c r="C54" s="1" t="s">
        <v>61</v>
      </c>
      <c r="D54" s="1">
        <v>20822.490000000002</v>
      </c>
      <c r="E54" s="1" t="s">
        <v>62</v>
      </c>
      <c r="F54" s="1">
        <v>6940</v>
      </c>
      <c r="G54" s="39">
        <v>6940</v>
      </c>
      <c r="H54" s="1">
        <v>6940</v>
      </c>
      <c r="I54" s="123">
        <f>SUM(G54*I3)</f>
        <v>1388</v>
      </c>
      <c r="J54" s="136">
        <f>SUM(H54:I54)</f>
        <v>8328</v>
      </c>
      <c r="K54" s="150" t="s">
        <v>86</v>
      </c>
      <c r="L54" s="151"/>
      <c r="M54" s="151"/>
      <c r="N54" s="152"/>
      <c r="O54" s="66"/>
    </row>
    <row r="55" spans="1:15" ht="18.75" x14ac:dyDescent="0.3">
      <c r="A55" s="1"/>
      <c r="B55" s="1"/>
      <c r="C55" s="1"/>
      <c r="D55" s="1"/>
      <c r="E55" s="1"/>
      <c r="F55" s="1"/>
      <c r="G55" s="39"/>
      <c r="H55" s="1"/>
      <c r="I55" s="105"/>
      <c r="J55" s="93"/>
      <c r="K55" s="143"/>
      <c r="L55" s="1"/>
      <c r="M55" s="1"/>
      <c r="N55" s="144"/>
      <c r="O55" s="66"/>
    </row>
    <row r="56" spans="1:15" ht="18.75" x14ac:dyDescent="0.3">
      <c r="A56" s="1"/>
      <c r="B56" s="1"/>
      <c r="C56" s="1"/>
      <c r="D56" s="1"/>
      <c r="E56" s="1"/>
      <c r="F56" s="1"/>
      <c r="G56" s="39"/>
      <c r="H56" s="1"/>
      <c r="I56" s="105"/>
      <c r="J56" s="93"/>
      <c r="K56" s="143"/>
      <c r="L56" s="1"/>
      <c r="M56" s="1"/>
      <c r="N56" s="144"/>
      <c r="O56" s="66"/>
    </row>
    <row r="57" spans="1:15" ht="18.75" x14ac:dyDescent="0.3">
      <c r="A57" s="1"/>
      <c r="B57" s="1"/>
      <c r="C57" s="1"/>
      <c r="D57" s="1"/>
      <c r="E57" s="1"/>
      <c r="F57" s="1"/>
      <c r="G57" s="39"/>
      <c r="H57" s="1"/>
      <c r="I57" s="105"/>
      <c r="J57" s="93"/>
      <c r="K57" s="143"/>
      <c r="L57" s="1"/>
      <c r="M57" s="1"/>
      <c r="N57" s="144"/>
      <c r="O57" s="66"/>
    </row>
    <row r="58" spans="1:15" ht="18.75" x14ac:dyDescent="0.3">
      <c r="A58" s="148" t="s">
        <v>88</v>
      </c>
      <c r="B58" s="66"/>
      <c r="C58" s="66"/>
      <c r="D58" s="66"/>
      <c r="E58" s="66"/>
      <c r="F58" s="66"/>
      <c r="G58" s="129">
        <f>SUM(G6:G54)</f>
        <v>175051.52000000002</v>
      </c>
      <c r="H58" s="112">
        <f>SUM(H5:H57)</f>
        <v>293040.84000000003</v>
      </c>
      <c r="I58" s="130">
        <f>SUM(I5:I57)</f>
        <v>35010.304000000004</v>
      </c>
      <c r="J58" s="137" t="s">
        <v>85</v>
      </c>
      <c r="K58" s="143"/>
      <c r="L58" s="1"/>
      <c r="M58" s="1"/>
      <c r="N58" s="144"/>
      <c r="O58" s="66"/>
    </row>
    <row r="59" spans="1:15" ht="18.75" x14ac:dyDescent="0.3">
      <c r="B59" s="66"/>
      <c r="C59" s="66"/>
      <c r="D59" s="66"/>
      <c r="E59" s="66"/>
      <c r="F59" s="66"/>
      <c r="G59" s="129" t="s">
        <v>47</v>
      </c>
      <c r="H59" s="131"/>
      <c r="I59" s="112"/>
      <c r="J59" s="138"/>
      <c r="K59" s="143"/>
      <c r="L59" s="1"/>
      <c r="M59" s="1"/>
      <c r="N59" s="144"/>
      <c r="O59" s="66"/>
    </row>
    <row r="60" spans="1:15" ht="19.5" thickBot="1" x14ac:dyDescent="0.35">
      <c r="A60" t="s">
        <v>89</v>
      </c>
      <c r="B60" s="66"/>
      <c r="C60" s="66"/>
      <c r="D60" s="66"/>
      <c r="E60" s="66"/>
      <c r="F60" s="66"/>
      <c r="G60" s="131" t="s">
        <v>81</v>
      </c>
      <c r="H60" s="131"/>
      <c r="I60" s="131">
        <v>-134.69</v>
      </c>
      <c r="J60" s="139"/>
      <c r="K60" s="145"/>
      <c r="L60" s="146"/>
      <c r="M60" s="146"/>
      <c r="N60" s="147"/>
      <c r="O60" s="66"/>
    </row>
    <row r="61" spans="1:15" ht="18.75" x14ac:dyDescent="0.3">
      <c r="A61" t="s">
        <v>90</v>
      </c>
      <c r="B61" s="66"/>
      <c r="C61" s="66"/>
      <c r="D61" s="66"/>
      <c r="E61" s="66"/>
      <c r="F61" s="66"/>
      <c r="G61" s="131" t="s">
        <v>82</v>
      </c>
      <c r="H61" s="131"/>
      <c r="I61" s="131"/>
      <c r="J61" s="125"/>
      <c r="K61" s="71"/>
      <c r="L61" s="71"/>
      <c r="M61" s="71"/>
      <c r="N61" s="71"/>
      <c r="O61" s="71"/>
    </row>
    <row r="62" spans="1:15" ht="23.25" x14ac:dyDescent="0.35">
      <c r="A62" t="s">
        <v>91</v>
      </c>
      <c r="B62" s="66"/>
      <c r="C62" s="66"/>
      <c r="D62" s="66"/>
      <c r="E62" s="66"/>
      <c r="F62" s="66" t="s">
        <v>83</v>
      </c>
      <c r="G62" s="132" t="s">
        <v>84</v>
      </c>
      <c r="H62" s="132"/>
      <c r="I62" s="132">
        <f>SUM(I58:I60)</f>
        <v>34875.614000000001</v>
      </c>
      <c r="J62" s="126"/>
      <c r="K62" s="71"/>
      <c r="L62" s="71"/>
      <c r="M62" s="71"/>
      <c r="N62" s="71"/>
      <c r="O62" s="71"/>
    </row>
    <row r="63" spans="1:15" ht="23.25" x14ac:dyDescent="0.35">
      <c r="A63" s="71"/>
      <c r="B63" s="66"/>
      <c r="C63" s="66"/>
      <c r="D63" s="66"/>
      <c r="E63" s="66"/>
      <c r="F63" s="66"/>
      <c r="G63" s="133"/>
      <c r="H63" s="133"/>
      <c r="I63" s="134"/>
      <c r="J63" s="126"/>
      <c r="K63" s="127"/>
      <c r="L63" s="71"/>
      <c r="M63" s="71"/>
      <c r="N63" s="71"/>
      <c r="O63" s="71"/>
    </row>
    <row r="64" spans="1:15" ht="21" x14ac:dyDescent="0.35">
      <c r="A64" s="71"/>
      <c r="B64" s="66"/>
      <c r="C64" s="66"/>
      <c r="D64" s="66"/>
      <c r="E64" s="66"/>
      <c r="F64" s="66"/>
      <c r="G64" s="124"/>
      <c r="H64" s="127"/>
      <c r="I64" s="128"/>
      <c r="J64" s="126"/>
      <c r="K64" s="71"/>
      <c r="L64" s="71"/>
      <c r="M64" s="71"/>
      <c r="N64" s="71"/>
      <c r="O64" s="71"/>
    </row>
    <row r="65" spans="1:15" ht="21" x14ac:dyDescent="0.35">
      <c r="A65" s="71"/>
      <c r="B65" s="66"/>
      <c r="C65" s="66"/>
      <c r="D65" s="66"/>
      <c r="E65" s="66"/>
      <c r="F65" s="66"/>
      <c r="G65" s="124"/>
      <c r="H65" s="127"/>
      <c r="I65" s="128"/>
      <c r="J65" s="128"/>
      <c r="K65" s="71"/>
      <c r="L65" s="71"/>
      <c r="M65" s="71"/>
      <c r="N65" s="71"/>
      <c r="O65" s="71"/>
    </row>
    <row r="66" spans="1:15" ht="21" x14ac:dyDescent="0.35">
      <c r="A66" s="71"/>
      <c r="B66" s="66"/>
      <c r="C66" s="66"/>
      <c r="D66" s="66"/>
      <c r="E66" s="66"/>
      <c r="F66" s="66"/>
      <c r="G66" s="124"/>
      <c r="H66" s="127"/>
      <c r="I66" s="128"/>
      <c r="J66" s="128"/>
      <c r="K66" s="71"/>
      <c r="L66" s="71"/>
      <c r="M66" s="71"/>
      <c r="N66" s="71"/>
      <c r="O66" s="71"/>
    </row>
    <row r="67" spans="1:15" ht="21" x14ac:dyDescent="0.35">
      <c r="A67" s="71"/>
      <c r="B67" s="66"/>
      <c r="C67" s="66"/>
      <c r="D67" s="66"/>
      <c r="E67" s="66"/>
      <c r="F67" s="66"/>
      <c r="G67" s="69"/>
      <c r="H67" s="68"/>
      <c r="I67" s="70"/>
    </row>
    <row r="68" spans="1:15" x14ac:dyDescent="0.25">
      <c r="B68" s="66"/>
      <c r="C68" s="66"/>
      <c r="D68" s="66"/>
      <c r="E68" s="66"/>
      <c r="F68" s="66"/>
      <c r="G68" s="66"/>
      <c r="H68" s="66"/>
      <c r="I68" s="66"/>
    </row>
    <row r="69" spans="1:15" ht="18.75" x14ac:dyDescent="0.3">
      <c r="G69" s="49"/>
    </row>
    <row r="70" spans="1:15" ht="18.75" x14ac:dyDescent="0.3">
      <c r="G70" s="50"/>
    </row>
    <row r="71" spans="1:15" ht="18.75" x14ac:dyDescent="0.3">
      <c r="G71" s="49"/>
    </row>
    <row r="72" spans="1:15" ht="18.75" x14ac:dyDescent="0.3">
      <c r="G72" s="50"/>
    </row>
    <row r="73" spans="1:15" ht="18.75" x14ac:dyDescent="0.3">
      <c r="G73" s="49"/>
    </row>
  </sheetData>
  <mergeCells count="8">
    <mergeCell ref="A1:I1"/>
    <mergeCell ref="K19:N19"/>
    <mergeCell ref="K21:N21"/>
    <mergeCell ref="K54:N54"/>
    <mergeCell ref="K33:N33"/>
    <mergeCell ref="K39:N39"/>
    <mergeCell ref="K46:N46"/>
    <mergeCell ref="K53:N53"/>
  </mergeCells>
  <pageMargins left="0.7" right="0.7" top="0.75" bottom="0.75" header="0.3" footer="0.3"/>
  <pageSetup paperSize="8" scale="6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2016</vt:lpstr>
      <vt:lpstr>2017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utilisateur afgros</cp:lastModifiedBy>
  <cp:lastPrinted>2019-01-09T10:47:11Z</cp:lastPrinted>
  <dcterms:created xsi:type="dcterms:W3CDTF">2013-01-30T15:30:38Z</dcterms:created>
  <dcterms:modified xsi:type="dcterms:W3CDTF">2019-01-09T11:18:47Z</dcterms:modified>
</cp:coreProperties>
</file>