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carol\Desktop\TARIFS 2020\US AUSTRALIE COREE\"/>
    </mc:Choice>
  </mc:AlternateContent>
  <xr:revisionPtr revIDLastSave="0" documentId="13_ncr:1_{36F817D0-E281-4A48-8B82-BAD65C598AFF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0" i="1" l="1"/>
  <c r="Q14" i="1"/>
  <c r="Q15" i="1"/>
  <c r="Q20" i="1"/>
  <c r="Q21" i="1"/>
  <c r="Q22" i="1"/>
  <c r="Q24" i="1"/>
  <c r="Q25" i="1"/>
  <c r="Q26" i="1"/>
  <c r="Q27" i="1"/>
  <c r="Q30" i="1"/>
  <c r="Q31" i="1"/>
  <c r="Q33" i="1"/>
  <c r="Q35" i="1"/>
  <c r="Q38" i="1"/>
  <c r="Q39" i="1"/>
  <c r="Q40" i="1"/>
  <c r="Q41" i="1"/>
  <c r="Q44" i="1"/>
  <c r="Q45" i="1"/>
  <c r="Q46" i="1"/>
  <c r="Q49" i="1"/>
  <c r="Q50" i="1"/>
  <c r="Q52" i="1"/>
  <c r="Q53" i="1"/>
  <c r="Q55" i="1"/>
  <c r="Q57" i="1"/>
  <c r="Q58" i="1"/>
  <c r="Q59" i="1"/>
  <c r="P12" i="1"/>
  <c r="Q12" i="1" s="1"/>
  <c r="P13" i="1"/>
  <c r="Q13" i="1" s="1"/>
  <c r="P14" i="1"/>
  <c r="P15" i="1"/>
  <c r="P16" i="1"/>
  <c r="Q16" i="1" s="1"/>
  <c r="P18" i="1"/>
  <c r="Q18" i="1" s="1"/>
  <c r="P19" i="1"/>
  <c r="Q19" i="1" s="1"/>
  <c r="P20" i="1"/>
  <c r="P21" i="1"/>
  <c r="P22" i="1"/>
  <c r="P23" i="1"/>
  <c r="Q23" i="1" s="1"/>
  <c r="P24" i="1"/>
  <c r="P25" i="1"/>
  <c r="P26" i="1"/>
  <c r="P27" i="1"/>
  <c r="P28" i="1"/>
  <c r="Q28" i="1" s="1"/>
  <c r="P29" i="1"/>
  <c r="Q29" i="1" s="1"/>
  <c r="P30" i="1"/>
  <c r="P31" i="1"/>
  <c r="P32" i="1"/>
  <c r="Q32" i="1" s="1"/>
  <c r="P33" i="1"/>
  <c r="P34" i="1"/>
  <c r="Q34" i="1" s="1"/>
  <c r="P35" i="1"/>
  <c r="P36" i="1"/>
  <c r="Q36" i="1" s="1"/>
  <c r="P37" i="1"/>
  <c r="Q37" i="1" s="1"/>
  <c r="P38" i="1"/>
  <c r="P39" i="1"/>
  <c r="P40" i="1"/>
  <c r="P41" i="1"/>
  <c r="P42" i="1"/>
  <c r="Q42" i="1" s="1"/>
  <c r="P43" i="1"/>
  <c r="Q43" i="1" s="1"/>
  <c r="P44" i="1"/>
  <c r="P45" i="1"/>
  <c r="P46" i="1"/>
  <c r="P47" i="1"/>
  <c r="Q47" i="1" s="1"/>
  <c r="P48" i="1"/>
  <c r="Q48" i="1" s="1"/>
  <c r="P49" i="1"/>
  <c r="P50" i="1"/>
  <c r="P51" i="1"/>
  <c r="Q51" i="1" s="1"/>
  <c r="P52" i="1"/>
  <c r="P53" i="1"/>
  <c r="P54" i="1"/>
  <c r="Q54" i="1" s="1"/>
  <c r="P55" i="1"/>
  <c r="P56" i="1"/>
  <c r="Q56" i="1" s="1"/>
  <c r="P57" i="1"/>
  <c r="P58" i="1"/>
  <c r="P59" i="1"/>
  <c r="P11" i="1"/>
  <c r="Q11" i="1" s="1"/>
</calcChain>
</file>

<file path=xl/sharedStrings.xml><?xml version="1.0" encoding="utf-8"?>
<sst xmlns="http://schemas.openxmlformats.org/spreadsheetml/2006/main" count="128" uniqueCount="55">
  <si>
    <t>1 Place de l'Europe-21630 POMMARD</t>
  </si>
  <si>
    <t>TEL +33.(0)3.80.22.61.85      email: af-gros@wanadoo.fr   francois@parent-pommard.com</t>
  </si>
  <si>
    <t>cparentgros et Domaine AF GROS</t>
  </si>
  <si>
    <t>Domaine AF GROS</t>
  </si>
  <si>
    <t>AF GROS</t>
  </si>
  <si>
    <t>White Wines</t>
  </si>
  <si>
    <t>Beaune 1er cru les Montrevenots Blancs</t>
  </si>
  <si>
    <t xml:space="preserve">Chassagne Montrachet 1er cru Morgeot </t>
  </si>
  <si>
    <t>Corton Charlemagne</t>
  </si>
  <si>
    <t>Red Wines</t>
  </si>
  <si>
    <t>Bourgogne Pinot noir</t>
  </si>
  <si>
    <t>Bourgogne Hautes Côtes de Nuits -  Rouge</t>
  </si>
  <si>
    <t>Morey St Denis</t>
  </si>
  <si>
    <t>Gevrey Chambertin</t>
  </si>
  <si>
    <t>Nuits St Georges</t>
  </si>
  <si>
    <t>Pommard 1er cru les Arvelets</t>
  </si>
  <si>
    <t>Volnay 1er cru les Brouillards</t>
  </si>
  <si>
    <r>
      <t xml:space="preserve">Echezeaux   Grand Cru   </t>
    </r>
    <r>
      <rPr>
        <b/>
        <sz val="10"/>
        <rFont val="Cambria"/>
        <family val="1"/>
      </rPr>
      <t xml:space="preserve"> </t>
    </r>
    <r>
      <rPr>
        <sz val="10"/>
        <rFont val="Cambria"/>
        <family val="1"/>
      </rPr>
      <t xml:space="preserve"> </t>
    </r>
  </si>
  <si>
    <t>Moulin à Vent "En Mortperay"</t>
  </si>
  <si>
    <t>Vosne Romanée aux Réas</t>
  </si>
  <si>
    <t>Vosne Romanée les Chalandins</t>
  </si>
  <si>
    <t>Savigny les Beaune 1er cru   "Le Clos Des Guettes"</t>
  </si>
  <si>
    <t>Pommard 1er cru "les Chanlins"</t>
  </si>
  <si>
    <t>Richebourg</t>
  </si>
  <si>
    <t>Price HT €</t>
  </si>
  <si>
    <t>**For &gt;600 Bt ordered, price will be 10,5€ instead of 13,7€</t>
  </si>
  <si>
    <r>
      <t>13,70</t>
    </r>
    <r>
      <rPr>
        <sz val="11"/>
        <color theme="5" tint="-0.249977111117893"/>
        <rFont val="Calibri"/>
        <family val="2"/>
        <scheme val="minor"/>
      </rPr>
      <t>**</t>
    </r>
  </si>
  <si>
    <t>PRICE LIST IN EUROS € HT EX-CELLAR VALID UNTIL THE 1RST OF DECEMBER 2020</t>
  </si>
  <si>
    <t>Vosne Romanée Clos de la Fontaine</t>
  </si>
  <si>
    <t>Chambolle Musigny</t>
  </si>
  <si>
    <t>Beaune 1er cru les Boucherottes</t>
  </si>
  <si>
    <t>Beaune 1er cru les Sizies</t>
  </si>
  <si>
    <t>Volnay 1er cru les Fremiets</t>
  </si>
  <si>
    <t>Sales conditions:</t>
  </si>
  <si>
    <t>Grands crus are not sold alone but always assorted of a mix of other wines for the same financial value</t>
  </si>
  <si>
    <t>Conditionning :   - Regular conditionning is possible in case of 6 or 12 bottles of 750ml</t>
  </si>
  <si>
    <t xml:space="preserve">                         - Wood cases of 6 bottles are proposed on demand at a unit price of 10€ HT for generics, village and 1er cru</t>
  </si>
  <si>
    <t xml:space="preserve">                         - Wood cases of 6 bottles are Offered for the grands crus</t>
  </si>
  <si>
    <t>Administrative fees will be charged for any special demands like certificate of origin, Certificate of analyses, or UPS/ DHL mails.</t>
  </si>
  <si>
    <t>Payment : 60 days after shipment if your company is accepted by our credit insurance company, otherwise a payment before shipment is required</t>
  </si>
  <si>
    <t>Le  domaine  décline toute responsabilité concernant des goûts de bouchons - dûs la plupart du temps à un stockage ou à une conservation inadaptée - Nos bouchons sont issus des plus grandes bouchonneries et de qualités supérieures</t>
  </si>
  <si>
    <t>Proforma/ order confirmations are valid a maximum of 12 months- After that delay, we don't garantuee the wines and take them back if not shipped.</t>
  </si>
  <si>
    <t>For vintage 2018, Grands crus are sold in wood case of  6 bottles</t>
  </si>
  <si>
    <t>DISPOS</t>
  </si>
  <si>
    <t>ALLOC</t>
  </si>
  <si>
    <t>USA</t>
  </si>
  <si>
    <t>Nuits St Georges 1ER CRU LES ST GEORGES</t>
  </si>
  <si>
    <t>Pommard 1er cru "les Epenots"</t>
  </si>
  <si>
    <t>Solde</t>
  </si>
  <si>
    <t>WYNN</t>
  </si>
  <si>
    <t>AUTRE</t>
  </si>
  <si>
    <t>NOBLE ROT</t>
  </si>
  <si>
    <t>COTE IVOIRE</t>
  </si>
  <si>
    <t>CAVEAU</t>
  </si>
  <si>
    <t>Total alloué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</si>
</sst>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48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i/>
      <sz val="10"/>
      <name val="Cambria"/>
      <family val="1"/>
    </font>
    <font>
      <b/>
      <sz val="10"/>
      <name val="Cambria"/>
      <family val="1"/>
    </font>
    <font>
      <b/>
      <sz val="10"/>
      <color theme="5"/>
      <name val="Cambria"/>
      <family val="1"/>
    </font>
    <font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1" xfId="0" applyBorder="1"/>
    <xf numFmtId="0" fontId="6" fillId="0" borderId="0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Fill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3</xdr:row>
      <xdr:rowOff>133350</xdr:rowOff>
    </xdr:from>
    <xdr:to>
      <xdr:col>2</xdr:col>
      <xdr:colOff>209550</xdr:colOff>
      <xdr:row>5</xdr:row>
      <xdr:rowOff>50899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76325"/>
          <a:ext cx="971550" cy="29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topLeftCell="A13" workbookViewId="0">
      <selection activeCell="Q57" sqref="Q57"/>
    </sheetView>
  </sheetViews>
  <sheetFormatPr baseColWidth="10" defaultRowHeight="15" x14ac:dyDescent="0.25"/>
  <cols>
    <col min="3" max="3" width="18.7109375" customWidth="1"/>
    <col min="4" max="4" width="14.42578125" customWidth="1"/>
    <col min="5" max="5" width="17.42578125" customWidth="1"/>
    <col min="6" max="6" width="10.28515625" customWidth="1"/>
  </cols>
  <sheetData>
    <row r="1" spans="1:17" ht="59.25" x14ac:dyDescent="0.25">
      <c r="A1" s="22" t="s">
        <v>3</v>
      </c>
      <c r="B1" s="23"/>
      <c r="C1" s="23"/>
      <c r="D1" s="23"/>
      <c r="E1" s="23"/>
      <c r="F1" s="24"/>
      <c r="G1" s="10"/>
      <c r="H1" s="10"/>
    </row>
    <row r="2" spans="1:17" ht="60" thickBot="1" x14ac:dyDescent="0.3">
      <c r="A2" s="25" t="s">
        <v>4</v>
      </c>
      <c r="B2" s="26"/>
      <c r="C2" s="26"/>
      <c r="D2" s="26"/>
      <c r="E2" s="26"/>
      <c r="F2" s="27"/>
      <c r="G2" s="10"/>
      <c r="H2" s="10"/>
    </row>
    <row r="3" spans="1:17" x14ac:dyDescent="0.25">
      <c r="A3" s="21" t="s">
        <v>0</v>
      </c>
      <c r="B3" s="21"/>
      <c r="C3" s="21"/>
      <c r="D3" s="21"/>
      <c r="E3" s="21"/>
      <c r="F3" s="21"/>
      <c r="G3" s="21"/>
      <c r="H3" s="15"/>
    </row>
    <row r="4" spans="1:17" x14ac:dyDescent="0.25">
      <c r="A4" s="21" t="s">
        <v>1</v>
      </c>
      <c r="B4" s="21"/>
      <c r="C4" s="21"/>
      <c r="D4" s="21"/>
      <c r="E4" s="21"/>
      <c r="F4" s="21"/>
      <c r="G4" s="12"/>
      <c r="H4" s="12"/>
    </row>
    <row r="5" spans="1:17" x14ac:dyDescent="0.25">
      <c r="A5" s="28" t="s">
        <v>2</v>
      </c>
      <c r="B5" s="28"/>
      <c r="C5" s="28"/>
      <c r="D5" s="28"/>
      <c r="E5" s="28"/>
      <c r="F5" s="28"/>
      <c r="G5" s="11"/>
      <c r="H5" s="11"/>
    </row>
    <row r="6" spans="1:17" ht="15.75" thickBot="1" x14ac:dyDescent="0.3">
      <c r="A6" s="11"/>
      <c r="B6" s="11"/>
      <c r="C6" s="11"/>
      <c r="D6" s="11"/>
      <c r="E6" s="11"/>
      <c r="F6" s="11"/>
      <c r="G6" s="11"/>
      <c r="H6" s="11"/>
    </row>
    <row r="7" spans="1:17" x14ac:dyDescent="0.25">
      <c r="A7" s="29" t="s">
        <v>27</v>
      </c>
      <c r="B7" s="30"/>
      <c r="C7" s="30"/>
      <c r="D7" s="30"/>
      <c r="E7" s="30"/>
      <c r="F7" s="31"/>
      <c r="G7" s="9"/>
      <c r="H7" s="9"/>
    </row>
    <row r="8" spans="1:17" ht="15.75" thickBot="1" x14ac:dyDescent="0.3">
      <c r="A8" s="32"/>
      <c r="B8" s="33"/>
      <c r="C8" s="33"/>
      <c r="D8" s="33"/>
      <c r="E8" s="33"/>
      <c r="F8" s="34"/>
      <c r="G8" s="9"/>
      <c r="H8" s="9"/>
    </row>
    <row r="9" spans="1:17" x14ac:dyDescent="0.25">
      <c r="I9" t="s">
        <v>45</v>
      </c>
      <c r="P9" t="s">
        <v>54</v>
      </c>
      <c r="Q9" t="s">
        <v>48</v>
      </c>
    </row>
    <row r="10" spans="1:17" x14ac:dyDescent="0.25">
      <c r="A10" s="1" t="s">
        <v>5</v>
      </c>
      <c r="F10" t="s">
        <v>24</v>
      </c>
      <c r="G10" t="s">
        <v>43</v>
      </c>
      <c r="H10" t="s">
        <v>53</v>
      </c>
      <c r="I10" t="s">
        <v>44</v>
      </c>
      <c r="J10" t="s">
        <v>49</v>
      </c>
      <c r="K10" t="s">
        <v>50</v>
      </c>
      <c r="L10" t="s">
        <v>51</v>
      </c>
      <c r="M10" t="s">
        <v>52</v>
      </c>
    </row>
    <row r="11" spans="1:17" x14ac:dyDescent="0.25">
      <c r="A11" s="39" t="s">
        <v>6</v>
      </c>
      <c r="B11" s="39"/>
      <c r="C11" s="39"/>
      <c r="D11" s="3">
        <v>2018</v>
      </c>
      <c r="E11" s="7" t="s">
        <v>3</v>
      </c>
      <c r="F11" s="3">
        <v>43</v>
      </c>
      <c r="G11">
        <v>450</v>
      </c>
      <c r="H11">
        <v>120</v>
      </c>
      <c r="I11">
        <v>120</v>
      </c>
      <c r="P11">
        <f>SUM(H11:O11)</f>
        <v>240</v>
      </c>
      <c r="Q11">
        <f>G11-P11</f>
        <v>210</v>
      </c>
    </row>
    <row r="12" spans="1:17" x14ac:dyDescent="0.25">
      <c r="A12" s="37" t="s">
        <v>6</v>
      </c>
      <c r="B12" s="37"/>
      <c r="C12" s="37"/>
      <c r="D12" s="3">
        <v>2017</v>
      </c>
      <c r="E12" s="7" t="s">
        <v>3</v>
      </c>
      <c r="F12" s="3">
        <v>38.9</v>
      </c>
      <c r="G12">
        <v>234</v>
      </c>
      <c r="I12">
        <v>60</v>
      </c>
      <c r="M12">
        <v>60</v>
      </c>
      <c r="P12">
        <f t="shared" ref="P12:P59" si="0">SUM(H12:O12)</f>
        <v>120</v>
      </c>
      <c r="Q12">
        <f t="shared" ref="Q12:Q59" si="1">G12-P12</f>
        <v>114</v>
      </c>
    </row>
    <row r="13" spans="1:17" x14ac:dyDescent="0.25">
      <c r="A13" s="36" t="s">
        <v>7</v>
      </c>
      <c r="B13" s="36"/>
      <c r="C13" s="36"/>
      <c r="D13" s="3">
        <v>2014</v>
      </c>
      <c r="E13" s="7" t="s">
        <v>4</v>
      </c>
      <c r="F13" s="3">
        <v>52</v>
      </c>
      <c r="G13">
        <v>155</v>
      </c>
      <c r="M13">
        <v>48</v>
      </c>
      <c r="P13">
        <f t="shared" si="0"/>
        <v>48</v>
      </c>
      <c r="Q13">
        <f t="shared" si="1"/>
        <v>107</v>
      </c>
    </row>
    <row r="14" spans="1:17" x14ac:dyDescent="0.25">
      <c r="A14" s="38" t="s">
        <v>7</v>
      </c>
      <c r="B14" s="38"/>
      <c r="C14" s="38"/>
      <c r="D14" s="3">
        <v>2013</v>
      </c>
      <c r="E14" s="7" t="s">
        <v>4</v>
      </c>
      <c r="F14" s="3">
        <v>52</v>
      </c>
      <c r="G14">
        <v>190</v>
      </c>
      <c r="P14">
        <f t="shared" si="0"/>
        <v>0</v>
      </c>
      <c r="Q14">
        <f t="shared" si="1"/>
        <v>190</v>
      </c>
    </row>
    <row r="15" spans="1:17" x14ac:dyDescent="0.25">
      <c r="A15" s="36" t="s">
        <v>8</v>
      </c>
      <c r="B15" s="36"/>
      <c r="C15" s="36"/>
      <c r="D15" s="3">
        <v>2018</v>
      </c>
      <c r="E15" s="7" t="s">
        <v>4</v>
      </c>
      <c r="F15" s="3">
        <v>112</v>
      </c>
      <c r="G15" s="8">
        <v>36</v>
      </c>
      <c r="H15" s="8"/>
      <c r="P15">
        <f t="shared" si="0"/>
        <v>0</v>
      </c>
      <c r="Q15">
        <f t="shared" si="1"/>
        <v>36</v>
      </c>
    </row>
    <row r="16" spans="1:17" x14ac:dyDescent="0.25">
      <c r="A16" s="38" t="s">
        <v>8</v>
      </c>
      <c r="B16" s="38"/>
      <c r="C16" s="38"/>
      <c r="D16" s="3">
        <v>2017</v>
      </c>
      <c r="E16" s="7" t="s">
        <v>4</v>
      </c>
      <c r="F16" s="3">
        <v>100</v>
      </c>
      <c r="G16" s="8">
        <v>134</v>
      </c>
      <c r="H16" s="8"/>
      <c r="M16">
        <v>12</v>
      </c>
      <c r="P16">
        <f t="shared" si="0"/>
        <v>12</v>
      </c>
      <c r="Q16">
        <f t="shared" si="1"/>
        <v>122</v>
      </c>
    </row>
    <row r="17" spans="1:18" ht="26.25" customHeight="1" x14ac:dyDescent="0.25">
      <c r="A17" s="2" t="s">
        <v>9</v>
      </c>
      <c r="D17" s="35" t="s">
        <v>25</v>
      </c>
      <c r="E17" s="35"/>
      <c r="F17" s="6"/>
      <c r="G17" s="4"/>
      <c r="H17" s="4"/>
      <c r="I17" s="4"/>
      <c r="J17" s="4"/>
      <c r="K17" s="4"/>
      <c r="L17" s="4"/>
      <c r="M17" s="4"/>
      <c r="N17" s="4"/>
      <c r="O17" s="4"/>
      <c r="R17" s="4"/>
    </row>
    <row r="18" spans="1:18" x14ac:dyDescent="0.25">
      <c r="A18" s="17" t="s">
        <v>18</v>
      </c>
      <c r="B18" s="17"/>
      <c r="C18" s="17"/>
      <c r="D18" s="3">
        <v>2018</v>
      </c>
      <c r="E18" s="3" t="s">
        <v>3</v>
      </c>
      <c r="F18" s="5" t="s">
        <v>26</v>
      </c>
      <c r="G18" s="4">
        <v>1500</v>
      </c>
      <c r="H18" s="4">
        <v>120</v>
      </c>
      <c r="I18" s="4">
        <v>800</v>
      </c>
      <c r="J18" s="4"/>
      <c r="K18" s="4"/>
      <c r="L18" s="4"/>
      <c r="M18" s="4">
        <v>120</v>
      </c>
      <c r="N18" s="4"/>
      <c r="O18" s="4"/>
      <c r="P18">
        <f t="shared" si="0"/>
        <v>1040</v>
      </c>
      <c r="Q18">
        <f t="shared" si="1"/>
        <v>460</v>
      </c>
      <c r="R18" s="4"/>
    </row>
    <row r="19" spans="1:18" x14ac:dyDescent="0.25">
      <c r="A19" s="16" t="s">
        <v>18</v>
      </c>
      <c r="B19" s="16"/>
      <c r="C19" s="16"/>
      <c r="D19" s="3">
        <v>2017</v>
      </c>
      <c r="E19" s="3" t="s">
        <v>3</v>
      </c>
      <c r="F19" s="5" t="s">
        <v>26</v>
      </c>
      <c r="G19">
        <v>1500</v>
      </c>
      <c r="I19">
        <v>1200</v>
      </c>
      <c r="M19">
        <v>120</v>
      </c>
      <c r="P19">
        <f t="shared" si="0"/>
        <v>1320</v>
      </c>
      <c r="Q19">
        <f t="shared" si="1"/>
        <v>180</v>
      </c>
    </row>
    <row r="20" spans="1:18" x14ac:dyDescent="0.25">
      <c r="A20" s="16" t="s">
        <v>10</v>
      </c>
      <c r="B20" s="16"/>
      <c r="C20" s="16"/>
      <c r="D20" s="3">
        <v>2018</v>
      </c>
      <c r="E20" s="3" t="s">
        <v>3</v>
      </c>
      <c r="F20" s="3">
        <v>13.7</v>
      </c>
      <c r="G20">
        <v>800</v>
      </c>
      <c r="H20">
        <v>120</v>
      </c>
      <c r="I20">
        <v>300</v>
      </c>
      <c r="P20">
        <f t="shared" si="0"/>
        <v>420</v>
      </c>
      <c r="Q20">
        <f t="shared" si="1"/>
        <v>380</v>
      </c>
    </row>
    <row r="21" spans="1:18" x14ac:dyDescent="0.25">
      <c r="A21" s="17" t="s">
        <v>10</v>
      </c>
      <c r="B21" s="17"/>
      <c r="C21" s="17"/>
      <c r="D21" s="3">
        <v>2017</v>
      </c>
      <c r="E21" s="3" t="s">
        <v>3</v>
      </c>
      <c r="F21" s="3">
        <v>13.7</v>
      </c>
      <c r="G21">
        <v>108</v>
      </c>
      <c r="P21">
        <f t="shared" si="0"/>
        <v>0</v>
      </c>
      <c r="Q21">
        <f t="shared" si="1"/>
        <v>108</v>
      </c>
    </row>
    <row r="22" spans="1:18" x14ac:dyDescent="0.25">
      <c r="A22" s="17" t="s">
        <v>10</v>
      </c>
      <c r="B22" s="17"/>
      <c r="C22" s="17"/>
      <c r="D22" s="3">
        <v>2016</v>
      </c>
      <c r="E22" s="3" t="s">
        <v>3</v>
      </c>
      <c r="F22" s="3">
        <v>13.7</v>
      </c>
      <c r="G22">
        <v>81</v>
      </c>
      <c r="P22">
        <f t="shared" si="0"/>
        <v>0</v>
      </c>
      <c r="Q22">
        <f t="shared" si="1"/>
        <v>81</v>
      </c>
    </row>
    <row r="23" spans="1:18" x14ac:dyDescent="0.25">
      <c r="A23" s="17" t="s">
        <v>10</v>
      </c>
      <c r="B23" s="17"/>
      <c r="C23" s="17"/>
      <c r="D23" s="3">
        <v>2018</v>
      </c>
      <c r="E23" s="3" t="s">
        <v>4</v>
      </c>
      <c r="F23" s="3">
        <v>13.7</v>
      </c>
      <c r="G23">
        <v>480</v>
      </c>
      <c r="M23">
        <v>48</v>
      </c>
      <c r="P23">
        <f t="shared" si="0"/>
        <v>48</v>
      </c>
      <c r="Q23">
        <f t="shared" si="1"/>
        <v>432</v>
      </c>
    </row>
    <row r="24" spans="1:18" x14ac:dyDescent="0.25">
      <c r="A24" s="16" t="s">
        <v>11</v>
      </c>
      <c r="B24" s="16"/>
      <c r="C24" s="16"/>
      <c r="D24" s="3">
        <v>2018</v>
      </c>
      <c r="E24" s="3" t="s">
        <v>3</v>
      </c>
      <c r="F24" s="3">
        <v>13.7</v>
      </c>
      <c r="G24">
        <v>418</v>
      </c>
      <c r="H24">
        <v>120</v>
      </c>
      <c r="I24">
        <v>240</v>
      </c>
      <c r="P24">
        <f t="shared" si="0"/>
        <v>360</v>
      </c>
      <c r="Q24">
        <f t="shared" si="1"/>
        <v>58</v>
      </c>
    </row>
    <row r="25" spans="1:18" x14ac:dyDescent="0.25">
      <c r="A25" s="17" t="s">
        <v>30</v>
      </c>
      <c r="B25" s="17"/>
      <c r="C25" s="17"/>
      <c r="D25" s="3">
        <v>2018</v>
      </c>
      <c r="E25" s="3" t="s">
        <v>3</v>
      </c>
      <c r="F25" s="3">
        <v>31.8</v>
      </c>
      <c r="G25">
        <v>160</v>
      </c>
      <c r="H25">
        <v>60</v>
      </c>
      <c r="I25">
        <v>60</v>
      </c>
      <c r="P25">
        <f t="shared" si="0"/>
        <v>120</v>
      </c>
      <c r="Q25">
        <f t="shared" si="1"/>
        <v>40</v>
      </c>
    </row>
    <row r="26" spans="1:18" x14ac:dyDescent="0.25">
      <c r="A26" s="17" t="s">
        <v>30</v>
      </c>
      <c r="B26" s="17"/>
      <c r="C26" s="17"/>
      <c r="D26" s="3">
        <v>2017</v>
      </c>
      <c r="E26" s="3" t="s">
        <v>3</v>
      </c>
      <c r="F26" s="3">
        <v>31.8</v>
      </c>
      <c r="G26">
        <v>120</v>
      </c>
      <c r="I26">
        <v>60</v>
      </c>
      <c r="P26">
        <f t="shared" si="0"/>
        <v>60</v>
      </c>
      <c r="Q26">
        <f t="shared" si="1"/>
        <v>60</v>
      </c>
    </row>
    <row r="27" spans="1:18" x14ac:dyDescent="0.25">
      <c r="A27" s="16" t="s">
        <v>30</v>
      </c>
      <c r="B27" s="16"/>
      <c r="C27" s="16"/>
      <c r="D27" s="3">
        <v>2012</v>
      </c>
      <c r="E27" s="3" t="s">
        <v>4</v>
      </c>
      <c r="F27" s="3">
        <v>28</v>
      </c>
      <c r="G27">
        <v>48</v>
      </c>
      <c r="P27">
        <f t="shared" si="0"/>
        <v>0</v>
      </c>
      <c r="Q27">
        <f t="shared" si="1"/>
        <v>48</v>
      </c>
    </row>
    <row r="28" spans="1:18" x14ac:dyDescent="0.25">
      <c r="A28" s="16" t="s">
        <v>31</v>
      </c>
      <c r="B28" s="16"/>
      <c r="C28" s="16"/>
      <c r="D28" s="3">
        <v>2013</v>
      </c>
      <c r="E28" s="3" t="s">
        <v>4</v>
      </c>
      <c r="F28" s="3">
        <v>28</v>
      </c>
      <c r="G28">
        <v>400</v>
      </c>
      <c r="M28">
        <v>60</v>
      </c>
      <c r="P28">
        <f t="shared" si="0"/>
        <v>60</v>
      </c>
      <c r="Q28">
        <f t="shared" si="1"/>
        <v>340</v>
      </c>
    </row>
    <row r="29" spans="1:18" x14ac:dyDescent="0.25">
      <c r="A29" s="17" t="s">
        <v>21</v>
      </c>
      <c r="B29" s="17"/>
      <c r="C29" s="17"/>
      <c r="D29" s="3">
        <v>2018</v>
      </c>
      <c r="E29" s="3" t="s">
        <v>3</v>
      </c>
      <c r="F29" s="3">
        <v>30</v>
      </c>
      <c r="G29">
        <v>189</v>
      </c>
      <c r="H29">
        <v>60</v>
      </c>
      <c r="I29">
        <v>48</v>
      </c>
      <c r="P29">
        <f t="shared" si="0"/>
        <v>108</v>
      </c>
      <c r="Q29">
        <f t="shared" si="1"/>
        <v>81</v>
      </c>
    </row>
    <row r="30" spans="1:18" x14ac:dyDescent="0.25">
      <c r="A30" s="17" t="s">
        <v>12</v>
      </c>
      <c r="B30" s="17"/>
      <c r="C30" s="17"/>
      <c r="D30" s="3">
        <v>2018</v>
      </c>
      <c r="E30" s="3" t="s">
        <v>4</v>
      </c>
      <c r="F30" s="3">
        <v>35</v>
      </c>
      <c r="G30">
        <v>243</v>
      </c>
      <c r="I30">
        <v>60</v>
      </c>
      <c r="P30">
        <f t="shared" si="0"/>
        <v>60</v>
      </c>
      <c r="Q30">
        <f t="shared" si="1"/>
        <v>183</v>
      </c>
    </row>
    <row r="31" spans="1:18" x14ac:dyDescent="0.25">
      <c r="A31" s="16" t="s">
        <v>12</v>
      </c>
      <c r="B31" s="16"/>
      <c r="C31" s="16"/>
      <c r="D31" s="3">
        <v>2017</v>
      </c>
      <c r="E31" s="3" t="s">
        <v>4</v>
      </c>
      <c r="F31" s="3">
        <v>31.6</v>
      </c>
      <c r="G31">
        <v>860</v>
      </c>
      <c r="P31">
        <f t="shared" si="0"/>
        <v>0</v>
      </c>
      <c r="Q31">
        <f t="shared" si="1"/>
        <v>860</v>
      </c>
    </row>
    <row r="32" spans="1:18" x14ac:dyDescent="0.25">
      <c r="A32" s="17" t="s">
        <v>12</v>
      </c>
      <c r="B32" s="17"/>
      <c r="C32" s="17"/>
      <c r="D32" s="3">
        <v>2016</v>
      </c>
      <c r="E32" s="3" t="s">
        <v>4</v>
      </c>
      <c r="F32" s="3">
        <v>31.6</v>
      </c>
      <c r="G32">
        <v>690</v>
      </c>
      <c r="M32">
        <v>60</v>
      </c>
      <c r="P32">
        <f t="shared" si="0"/>
        <v>60</v>
      </c>
      <c r="Q32">
        <f t="shared" si="1"/>
        <v>630</v>
      </c>
    </row>
    <row r="33" spans="1:17" x14ac:dyDescent="0.25">
      <c r="A33" s="17" t="s">
        <v>13</v>
      </c>
      <c r="B33" s="17"/>
      <c r="C33" s="17"/>
      <c r="D33" s="3">
        <v>2018</v>
      </c>
      <c r="E33" s="3" t="s">
        <v>4</v>
      </c>
      <c r="F33" s="3">
        <v>37</v>
      </c>
      <c r="G33">
        <v>183</v>
      </c>
      <c r="I33">
        <v>60</v>
      </c>
      <c r="P33">
        <f t="shared" si="0"/>
        <v>60</v>
      </c>
      <c r="Q33">
        <f t="shared" si="1"/>
        <v>123</v>
      </c>
    </row>
    <row r="34" spans="1:17" x14ac:dyDescent="0.25">
      <c r="A34" s="17" t="s">
        <v>13</v>
      </c>
      <c r="B34" s="17"/>
      <c r="C34" s="17"/>
      <c r="D34" s="3">
        <v>2017</v>
      </c>
      <c r="E34" s="3" t="s">
        <v>4</v>
      </c>
      <c r="F34" s="3">
        <v>34</v>
      </c>
      <c r="G34">
        <v>640</v>
      </c>
      <c r="M34">
        <v>120</v>
      </c>
      <c r="P34">
        <f t="shared" si="0"/>
        <v>120</v>
      </c>
      <c r="Q34">
        <f t="shared" si="1"/>
        <v>520</v>
      </c>
    </row>
    <row r="35" spans="1:17" ht="15" customHeight="1" x14ac:dyDescent="0.25">
      <c r="A35" s="18" t="s">
        <v>13</v>
      </c>
      <c r="B35" s="19"/>
      <c r="C35" s="20"/>
      <c r="D35" s="3">
        <v>2016</v>
      </c>
      <c r="E35" s="3" t="s">
        <v>4</v>
      </c>
      <c r="F35" s="3">
        <v>34</v>
      </c>
      <c r="G35">
        <v>800</v>
      </c>
      <c r="M35">
        <v>60</v>
      </c>
      <c r="P35">
        <f t="shared" si="0"/>
        <v>60</v>
      </c>
      <c r="Q35">
        <f t="shared" si="1"/>
        <v>740</v>
      </c>
    </row>
    <row r="36" spans="1:17" x14ac:dyDescent="0.25">
      <c r="A36" s="41" t="s">
        <v>13</v>
      </c>
      <c r="B36" s="42"/>
      <c r="C36" s="43"/>
      <c r="D36" s="3">
        <v>2015</v>
      </c>
      <c r="E36" s="3" t="s">
        <v>4</v>
      </c>
      <c r="F36" s="3">
        <v>34</v>
      </c>
      <c r="G36">
        <v>270</v>
      </c>
      <c r="M36">
        <v>60</v>
      </c>
      <c r="P36">
        <f t="shared" si="0"/>
        <v>60</v>
      </c>
      <c r="Q36">
        <f t="shared" si="1"/>
        <v>210</v>
      </c>
    </row>
    <row r="37" spans="1:17" x14ac:dyDescent="0.25">
      <c r="A37" s="18" t="s">
        <v>29</v>
      </c>
      <c r="B37" s="19"/>
      <c r="C37" s="20"/>
      <c r="D37" s="3">
        <v>2018</v>
      </c>
      <c r="E37" s="3" t="s">
        <v>3</v>
      </c>
      <c r="F37" s="3">
        <v>37</v>
      </c>
      <c r="G37">
        <v>177</v>
      </c>
      <c r="H37">
        <v>48</v>
      </c>
      <c r="I37">
        <v>48</v>
      </c>
      <c r="P37">
        <f t="shared" si="0"/>
        <v>96</v>
      </c>
      <c r="Q37">
        <f t="shared" si="1"/>
        <v>81</v>
      </c>
    </row>
    <row r="38" spans="1:17" x14ac:dyDescent="0.25">
      <c r="A38" s="16" t="s">
        <v>19</v>
      </c>
      <c r="B38" s="16"/>
      <c r="C38" s="16"/>
      <c r="D38" s="3">
        <v>2018</v>
      </c>
      <c r="E38" s="3" t="s">
        <v>3</v>
      </c>
      <c r="F38" s="3">
        <v>37</v>
      </c>
      <c r="G38">
        <v>278</v>
      </c>
      <c r="H38">
        <v>120</v>
      </c>
      <c r="I38">
        <v>60</v>
      </c>
      <c r="P38">
        <f t="shared" si="0"/>
        <v>180</v>
      </c>
      <c r="Q38">
        <f t="shared" si="1"/>
        <v>98</v>
      </c>
    </row>
    <row r="39" spans="1:17" x14ac:dyDescent="0.25">
      <c r="A39" s="16" t="s">
        <v>20</v>
      </c>
      <c r="B39" s="16"/>
      <c r="C39" s="16"/>
      <c r="D39" s="3">
        <v>2018</v>
      </c>
      <c r="E39" s="3" t="s">
        <v>3</v>
      </c>
      <c r="F39" s="3">
        <v>37</v>
      </c>
      <c r="G39">
        <v>413</v>
      </c>
      <c r="I39">
        <v>60</v>
      </c>
      <c r="P39">
        <f t="shared" si="0"/>
        <v>60</v>
      </c>
      <c r="Q39">
        <f t="shared" si="1"/>
        <v>353</v>
      </c>
    </row>
    <row r="40" spans="1:17" x14ac:dyDescent="0.25">
      <c r="A40" s="16" t="s">
        <v>28</v>
      </c>
      <c r="B40" s="16"/>
      <c r="C40" s="16"/>
      <c r="D40" s="3">
        <v>2018</v>
      </c>
      <c r="E40" s="3" t="s">
        <v>3</v>
      </c>
      <c r="F40" s="3">
        <v>38</v>
      </c>
      <c r="G40">
        <v>230</v>
      </c>
      <c r="I40">
        <v>48</v>
      </c>
      <c r="P40">
        <f t="shared" si="0"/>
        <v>48</v>
      </c>
      <c r="Q40">
        <f t="shared" si="1"/>
        <v>182</v>
      </c>
    </row>
    <row r="41" spans="1:17" x14ac:dyDescent="0.25">
      <c r="A41" s="16" t="s">
        <v>46</v>
      </c>
      <c r="B41" s="16"/>
      <c r="C41" s="16"/>
      <c r="D41" s="3">
        <v>2018</v>
      </c>
      <c r="E41" s="3" t="s">
        <v>4</v>
      </c>
      <c r="F41" s="3">
        <v>63</v>
      </c>
      <c r="G41">
        <v>94</v>
      </c>
      <c r="I41">
        <v>24</v>
      </c>
      <c r="P41">
        <f t="shared" si="0"/>
        <v>24</v>
      </c>
      <c r="Q41">
        <f t="shared" si="1"/>
        <v>70</v>
      </c>
    </row>
    <row r="42" spans="1:17" x14ac:dyDescent="0.25">
      <c r="A42" s="16" t="s">
        <v>14</v>
      </c>
      <c r="B42" s="16"/>
      <c r="C42" s="16"/>
      <c r="D42" s="3">
        <v>2017</v>
      </c>
      <c r="E42" s="3" t="s">
        <v>4</v>
      </c>
      <c r="F42" s="3">
        <v>31.6</v>
      </c>
      <c r="G42">
        <v>204</v>
      </c>
      <c r="I42">
        <v>60</v>
      </c>
      <c r="M42">
        <v>60</v>
      </c>
      <c r="P42">
        <f t="shared" si="0"/>
        <v>120</v>
      </c>
      <c r="Q42">
        <f t="shared" si="1"/>
        <v>84</v>
      </c>
    </row>
    <row r="43" spans="1:17" x14ac:dyDescent="0.25">
      <c r="A43" s="17" t="s">
        <v>15</v>
      </c>
      <c r="B43" s="17"/>
      <c r="C43" s="17"/>
      <c r="D43" s="3">
        <v>2018</v>
      </c>
      <c r="E43" s="3" t="s">
        <v>3</v>
      </c>
      <c r="F43" s="3">
        <v>50</v>
      </c>
      <c r="G43">
        <v>152</v>
      </c>
      <c r="H43">
        <v>60</v>
      </c>
      <c r="I43">
        <v>48</v>
      </c>
      <c r="P43">
        <f t="shared" si="0"/>
        <v>108</v>
      </c>
      <c r="Q43">
        <f t="shared" si="1"/>
        <v>44</v>
      </c>
    </row>
    <row r="44" spans="1:17" x14ac:dyDescent="0.25">
      <c r="A44" s="17" t="s">
        <v>15</v>
      </c>
      <c r="B44" s="17"/>
      <c r="C44" s="17"/>
      <c r="D44" s="3">
        <v>2017</v>
      </c>
      <c r="E44" s="3" t="s">
        <v>3</v>
      </c>
      <c r="F44" s="3">
        <v>45</v>
      </c>
      <c r="G44">
        <v>200</v>
      </c>
      <c r="P44">
        <f t="shared" si="0"/>
        <v>0</v>
      </c>
      <c r="Q44">
        <f t="shared" si="1"/>
        <v>200</v>
      </c>
    </row>
    <row r="45" spans="1:17" x14ac:dyDescent="0.25">
      <c r="A45" s="17" t="s">
        <v>15</v>
      </c>
      <c r="B45" s="17"/>
      <c r="C45" s="17"/>
      <c r="D45" s="3">
        <v>2016</v>
      </c>
      <c r="E45" s="3" t="s">
        <v>3</v>
      </c>
      <c r="F45" s="3">
        <v>45</v>
      </c>
      <c r="G45">
        <v>108</v>
      </c>
      <c r="M45">
        <v>36</v>
      </c>
      <c r="P45">
        <f t="shared" si="0"/>
        <v>36</v>
      </c>
      <c r="Q45">
        <f t="shared" si="1"/>
        <v>72</v>
      </c>
    </row>
    <row r="46" spans="1:17" x14ac:dyDescent="0.25">
      <c r="A46" s="16" t="s">
        <v>15</v>
      </c>
      <c r="B46" s="16"/>
      <c r="C46" s="16"/>
      <c r="D46" s="3">
        <v>2006</v>
      </c>
      <c r="E46" s="3" t="s">
        <v>4</v>
      </c>
      <c r="F46" s="3">
        <v>50</v>
      </c>
      <c r="G46">
        <v>60</v>
      </c>
      <c r="P46">
        <f t="shared" si="0"/>
        <v>0</v>
      </c>
      <c r="Q46">
        <f t="shared" si="1"/>
        <v>60</v>
      </c>
    </row>
    <row r="47" spans="1:17" x14ac:dyDescent="0.25">
      <c r="A47" s="41" t="s">
        <v>22</v>
      </c>
      <c r="B47" s="42"/>
      <c r="C47" s="43"/>
      <c r="D47" s="3">
        <v>2018</v>
      </c>
      <c r="E47" s="3" t="s">
        <v>3</v>
      </c>
      <c r="F47" s="3">
        <v>50</v>
      </c>
      <c r="G47">
        <v>103</v>
      </c>
      <c r="H47">
        <v>36</v>
      </c>
      <c r="I47">
        <v>36</v>
      </c>
      <c r="P47">
        <f t="shared" si="0"/>
        <v>72</v>
      </c>
      <c r="Q47">
        <f t="shared" si="1"/>
        <v>31</v>
      </c>
    </row>
    <row r="48" spans="1:17" x14ac:dyDescent="0.25">
      <c r="A48" s="41" t="s">
        <v>22</v>
      </c>
      <c r="B48" s="42"/>
      <c r="C48" s="43"/>
      <c r="D48" s="3">
        <v>2017</v>
      </c>
      <c r="E48" s="3" t="s">
        <v>3</v>
      </c>
      <c r="F48" s="3">
        <v>45</v>
      </c>
      <c r="G48">
        <v>65</v>
      </c>
      <c r="M48">
        <v>36</v>
      </c>
      <c r="P48">
        <f t="shared" si="0"/>
        <v>36</v>
      </c>
      <c r="Q48">
        <f t="shared" si="1"/>
        <v>29</v>
      </c>
    </row>
    <row r="49" spans="1:17" x14ac:dyDescent="0.25">
      <c r="A49" s="41" t="s">
        <v>22</v>
      </c>
      <c r="B49" s="42"/>
      <c r="C49" s="43"/>
      <c r="D49" s="3">
        <v>2016</v>
      </c>
      <c r="E49" s="3" t="s">
        <v>3</v>
      </c>
      <c r="F49" s="3">
        <v>45</v>
      </c>
      <c r="G49">
        <v>48</v>
      </c>
      <c r="P49">
        <f t="shared" si="0"/>
        <v>0</v>
      </c>
      <c r="Q49">
        <f t="shared" si="1"/>
        <v>48</v>
      </c>
    </row>
    <row r="50" spans="1:17" x14ac:dyDescent="0.25">
      <c r="A50" s="18" t="s">
        <v>22</v>
      </c>
      <c r="B50" s="19"/>
      <c r="C50" s="20"/>
      <c r="D50" s="3">
        <v>2014</v>
      </c>
      <c r="E50" s="3" t="s">
        <v>3</v>
      </c>
      <c r="F50" s="3">
        <v>45</v>
      </c>
      <c r="G50">
        <v>138</v>
      </c>
      <c r="P50">
        <f t="shared" si="0"/>
        <v>0</v>
      </c>
      <c r="Q50">
        <f t="shared" si="1"/>
        <v>138</v>
      </c>
    </row>
    <row r="51" spans="1:17" x14ac:dyDescent="0.25">
      <c r="A51" s="18" t="s">
        <v>47</v>
      </c>
      <c r="B51" s="19"/>
      <c r="C51" s="20"/>
      <c r="D51" s="3">
        <v>2011</v>
      </c>
      <c r="E51" s="3" t="s">
        <v>4</v>
      </c>
      <c r="F51" s="3">
        <v>62</v>
      </c>
      <c r="G51">
        <v>160</v>
      </c>
      <c r="M51">
        <v>12</v>
      </c>
      <c r="P51">
        <f t="shared" si="0"/>
        <v>12</v>
      </c>
      <c r="Q51">
        <f t="shared" si="1"/>
        <v>148</v>
      </c>
    </row>
    <row r="52" spans="1:17" x14ac:dyDescent="0.25">
      <c r="A52" s="16" t="s">
        <v>16</v>
      </c>
      <c r="B52" s="16"/>
      <c r="C52" s="16"/>
      <c r="D52" s="3">
        <v>2017</v>
      </c>
      <c r="E52" s="3" t="s">
        <v>4</v>
      </c>
      <c r="F52" s="3">
        <v>38</v>
      </c>
      <c r="G52">
        <v>640</v>
      </c>
      <c r="M52">
        <v>24</v>
      </c>
      <c r="P52">
        <f t="shared" si="0"/>
        <v>24</v>
      </c>
      <c r="Q52">
        <f t="shared" si="1"/>
        <v>616</v>
      </c>
    </row>
    <row r="53" spans="1:17" x14ac:dyDescent="0.25">
      <c r="A53" s="16" t="s">
        <v>32</v>
      </c>
      <c r="B53" s="16"/>
      <c r="C53" s="16"/>
      <c r="D53" s="3">
        <v>2011</v>
      </c>
      <c r="E53" s="3" t="s">
        <v>4</v>
      </c>
      <c r="F53" s="3">
        <v>38</v>
      </c>
      <c r="G53">
        <v>140</v>
      </c>
      <c r="M53">
        <v>12</v>
      </c>
      <c r="P53">
        <f t="shared" si="0"/>
        <v>12</v>
      </c>
      <c r="Q53">
        <f t="shared" si="1"/>
        <v>128</v>
      </c>
    </row>
    <row r="54" spans="1:17" x14ac:dyDescent="0.25">
      <c r="A54" s="44" t="s">
        <v>17</v>
      </c>
      <c r="B54" s="44"/>
      <c r="C54" s="44"/>
      <c r="D54" s="3">
        <v>2018</v>
      </c>
      <c r="E54" s="3" t="s">
        <v>3</v>
      </c>
      <c r="F54" s="3">
        <v>170</v>
      </c>
      <c r="G54">
        <v>151</v>
      </c>
      <c r="H54">
        <v>12</v>
      </c>
      <c r="I54">
        <v>36</v>
      </c>
      <c r="P54">
        <f t="shared" si="0"/>
        <v>48</v>
      </c>
      <c r="Q54">
        <f t="shared" si="1"/>
        <v>103</v>
      </c>
    </row>
    <row r="55" spans="1:17" x14ac:dyDescent="0.25">
      <c r="A55" s="16" t="s">
        <v>17</v>
      </c>
      <c r="B55" s="16"/>
      <c r="C55" s="16"/>
      <c r="D55" s="3">
        <v>2014</v>
      </c>
      <c r="E55" s="3" t="s">
        <v>4</v>
      </c>
      <c r="F55" s="3">
        <v>125</v>
      </c>
      <c r="G55">
        <v>140</v>
      </c>
      <c r="I55">
        <v>48</v>
      </c>
      <c r="M55">
        <v>12</v>
      </c>
      <c r="P55">
        <f t="shared" si="0"/>
        <v>60</v>
      </c>
      <c r="Q55">
        <f t="shared" si="1"/>
        <v>80</v>
      </c>
    </row>
    <row r="56" spans="1:17" x14ac:dyDescent="0.25">
      <c r="A56" s="40" t="s">
        <v>23</v>
      </c>
      <c r="B56" s="40"/>
      <c r="C56" s="40"/>
      <c r="D56" s="3">
        <v>2018</v>
      </c>
      <c r="E56" s="3" t="s">
        <v>3</v>
      </c>
      <c r="F56" s="3">
        <v>322</v>
      </c>
      <c r="G56">
        <v>76</v>
      </c>
      <c r="H56">
        <v>24</v>
      </c>
      <c r="I56">
        <v>24</v>
      </c>
      <c r="P56">
        <f t="shared" si="0"/>
        <v>48</v>
      </c>
      <c r="Q56">
        <f t="shared" si="1"/>
        <v>28</v>
      </c>
    </row>
    <row r="57" spans="1:17" x14ac:dyDescent="0.25">
      <c r="A57" s="40" t="s">
        <v>23</v>
      </c>
      <c r="B57" s="40"/>
      <c r="C57" s="40"/>
      <c r="D57" s="3">
        <v>2017</v>
      </c>
      <c r="E57" s="3" t="s">
        <v>3</v>
      </c>
      <c r="F57" s="3">
        <v>290</v>
      </c>
      <c r="G57">
        <v>140</v>
      </c>
      <c r="P57">
        <f t="shared" si="0"/>
        <v>0</v>
      </c>
      <c r="Q57">
        <f t="shared" si="1"/>
        <v>140</v>
      </c>
    </row>
    <row r="58" spans="1:17" x14ac:dyDescent="0.25">
      <c r="A58" s="40" t="s">
        <v>23</v>
      </c>
      <c r="B58" s="40"/>
      <c r="C58" s="40"/>
      <c r="D58" s="3">
        <v>2014</v>
      </c>
      <c r="E58" s="3" t="s">
        <v>3</v>
      </c>
      <c r="F58" s="3">
        <v>275</v>
      </c>
      <c r="G58">
        <v>250</v>
      </c>
      <c r="P58">
        <f t="shared" si="0"/>
        <v>0</v>
      </c>
      <c r="Q58">
        <f t="shared" si="1"/>
        <v>250</v>
      </c>
    </row>
    <row r="59" spans="1:17" x14ac:dyDescent="0.25">
      <c r="A59" s="40" t="s">
        <v>23</v>
      </c>
      <c r="B59" s="40"/>
      <c r="C59" s="40"/>
      <c r="D59" s="3">
        <v>2013</v>
      </c>
      <c r="E59" s="3" t="s">
        <v>3</v>
      </c>
      <c r="F59" s="3">
        <v>270</v>
      </c>
      <c r="G59">
        <v>90</v>
      </c>
      <c r="P59">
        <f t="shared" si="0"/>
        <v>0</v>
      </c>
      <c r="Q59">
        <f t="shared" si="1"/>
        <v>90</v>
      </c>
    </row>
    <row r="60" spans="1:17" x14ac:dyDescent="0.25">
      <c r="A60" s="45" t="s">
        <v>42</v>
      </c>
      <c r="B60" s="45"/>
      <c r="C60" s="45"/>
      <c r="D60" s="45"/>
      <c r="E60" s="45"/>
      <c r="F60" s="45"/>
      <c r="M60">
        <f>SUM(M11:M59)</f>
        <v>960</v>
      </c>
    </row>
    <row r="62" spans="1:17" x14ac:dyDescent="0.25">
      <c r="A62" s="14" t="s">
        <v>33</v>
      </c>
      <c r="F62" s="13"/>
    </row>
    <row r="63" spans="1:17" x14ac:dyDescent="0.25">
      <c r="A63" t="s">
        <v>34</v>
      </c>
      <c r="F63" s="13"/>
    </row>
    <row r="64" spans="1:17" x14ac:dyDescent="0.25">
      <c r="A64" t="s">
        <v>35</v>
      </c>
      <c r="F64" s="13"/>
    </row>
    <row r="65" spans="1:6" x14ac:dyDescent="0.25">
      <c r="A65" t="s">
        <v>36</v>
      </c>
      <c r="F65" s="13"/>
    </row>
    <row r="66" spans="1:6" x14ac:dyDescent="0.25">
      <c r="A66" t="s">
        <v>37</v>
      </c>
      <c r="F66" s="13"/>
    </row>
    <row r="67" spans="1:6" x14ac:dyDescent="0.25">
      <c r="A67" t="s">
        <v>38</v>
      </c>
      <c r="F67" s="13"/>
    </row>
    <row r="68" spans="1:6" x14ac:dyDescent="0.25">
      <c r="A68" t="s">
        <v>39</v>
      </c>
      <c r="F68" s="13"/>
    </row>
    <row r="69" spans="1:6" x14ac:dyDescent="0.25">
      <c r="F69" s="13"/>
    </row>
    <row r="70" spans="1:6" x14ac:dyDescent="0.25">
      <c r="A70" t="s">
        <v>40</v>
      </c>
      <c r="F70" s="13"/>
    </row>
    <row r="71" spans="1:6" x14ac:dyDescent="0.25">
      <c r="F71" s="13"/>
    </row>
    <row r="72" spans="1:6" x14ac:dyDescent="0.25">
      <c r="A72" t="s">
        <v>41</v>
      </c>
      <c r="F72" s="13"/>
    </row>
  </sheetData>
  <mergeCells count="56">
    <mergeCell ref="A60:F60"/>
    <mergeCell ref="A59:C59"/>
    <mergeCell ref="A55:C55"/>
    <mergeCell ref="A52:C52"/>
    <mergeCell ref="A35:C35"/>
    <mergeCell ref="A50:C50"/>
    <mergeCell ref="A57:C57"/>
    <mergeCell ref="A45:C45"/>
    <mergeCell ref="A49:C49"/>
    <mergeCell ref="A48:C48"/>
    <mergeCell ref="A36:C36"/>
    <mergeCell ref="A41:C41"/>
    <mergeCell ref="A51:C51"/>
    <mergeCell ref="A46:C46"/>
    <mergeCell ref="A39:C39"/>
    <mergeCell ref="A25:C25"/>
    <mergeCell ref="A27:C27"/>
    <mergeCell ref="A58:C58"/>
    <mergeCell ref="A44:C44"/>
    <mergeCell ref="A42:C42"/>
    <mergeCell ref="A34:C34"/>
    <mergeCell ref="A47:C47"/>
    <mergeCell ref="A54:C54"/>
    <mergeCell ref="A56:C56"/>
    <mergeCell ref="A26:C26"/>
    <mergeCell ref="A28:C28"/>
    <mergeCell ref="A53:C53"/>
    <mergeCell ref="A29:C29"/>
    <mergeCell ref="A30:C30"/>
    <mergeCell ref="A33:C33"/>
    <mergeCell ref="A38:C38"/>
    <mergeCell ref="A18:C18"/>
    <mergeCell ref="A21:C21"/>
    <mergeCell ref="A23:C23"/>
    <mergeCell ref="A19:C19"/>
    <mergeCell ref="A24:C24"/>
    <mergeCell ref="A20:C20"/>
    <mergeCell ref="A22:C22"/>
    <mergeCell ref="A7:F8"/>
    <mergeCell ref="D17:E17"/>
    <mergeCell ref="A13:C13"/>
    <mergeCell ref="A12:C12"/>
    <mergeCell ref="A16:C16"/>
    <mergeCell ref="A11:C11"/>
    <mergeCell ref="A15:C15"/>
    <mergeCell ref="A14:C14"/>
    <mergeCell ref="A3:G3"/>
    <mergeCell ref="A1:F1"/>
    <mergeCell ref="A2:F2"/>
    <mergeCell ref="A5:F5"/>
    <mergeCell ref="A4:F4"/>
    <mergeCell ref="A31:C31"/>
    <mergeCell ref="A32:C32"/>
    <mergeCell ref="A43:C43"/>
    <mergeCell ref="A40:C40"/>
    <mergeCell ref="A37:C37"/>
  </mergeCells>
  <printOptions horizontalCentered="1"/>
  <pageMargins left="0.62992125984251968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2019-06-25T13:08:32Z</cp:lastPrinted>
  <dcterms:created xsi:type="dcterms:W3CDTF">2019-05-07T08:49:19Z</dcterms:created>
  <dcterms:modified xsi:type="dcterms:W3CDTF">2020-02-26T15:23:14Z</dcterms:modified>
</cp:coreProperties>
</file>